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745" windowHeight="6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1" l="1"/>
  <c r="D68" i="1"/>
  <c r="F104" i="1" l="1"/>
  <c r="F105" i="1"/>
  <c r="F106" i="1"/>
  <c r="F107" i="1"/>
  <c r="F108" i="1"/>
  <c r="F109" i="1"/>
  <c r="D111" i="1"/>
  <c r="F144" i="1" l="1"/>
  <c r="F146" i="1"/>
  <c r="F147" i="1"/>
  <c r="D149" i="1"/>
  <c r="F63" i="1" l="1"/>
  <c r="F64" i="1"/>
  <c r="F65" i="1"/>
  <c r="F66" i="1"/>
  <c r="D95" i="1" l="1"/>
  <c r="F157" i="1"/>
  <c r="F158" i="1"/>
  <c r="F160" i="1"/>
  <c r="F161" i="1"/>
  <c r="F162" i="1"/>
  <c r="F163" i="1"/>
  <c r="F164" i="1"/>
  <c r="F156" i="1"/>
  <c r="F143" i="1"/>
  <c r="F149" i="1" s="1"/>
  <c r="F131" i="1"/>
  <c r="F132" i="1"/>
  <c r="F135" i="1"/>
  <c r="F136" i="1"/>
  <c r="F130" i="1"/>
  <c r="F119" i="1"/>
  <c r="F121" i="1"/>
  <c r="F122" i="1"/>
  <c r="F118" i="1"/>
  <c r="F103" i="1"/>
  <c r="F111" i="1" s="1"/>
  <c r="F90" i="1"/>
  <c r="F91" i="1"/>
  <c r="F92" i="1"/>
  <c r="F93" i="1"/>
  <c r="F25" i="1"/>
  <c r="F26" i="1"/>
  <c r="F27" i="1"/>
  <c r="F28" i="1"/>
  <c r="F29" i="1"/>
  <c r="F30" i="1"/>
  <c r="F75" i="1"/>
  <c r="F76" i="1"/>
  <c r="F77" i="1"/>
  <c r="F78" i="1"/>
  <c r="F79" i="1"/>
  <c r="F80" i="1"/>
  <c r="F81" i="1"/>
  <c r="F82" i="1"/>
  <c r="F74" i="1"/>
  <c r="F62" i="1"/>
  <c r="F68" i="1" s="1"/>
  <c r="F50" i="1"/>
  <c r="F51" i="1"/>
  <c r="F52" i="1"/>
  <c r="F54" i="1"/>
  <c r="F55" i="1"/>
  <c r="F49" i="1"/>
  <c r="F38" i="1"/>
  <c r="F39" i="1"/>
  <c r="F40" i="1"/>
  <c r="F42" i="1"/>
  <c r="F37" i="1"/>
  <c r="F10" i="1"/>
  <c r="F11" i="1"/>
  <c r="F12" i="1"/>
  <c r="F13" i="1"/>
  <c r="F14" i="1"/>
  <c r="F95" i="1" l="1"/>
  <c r="F137" i="1"/>
  <c r="F165" i="1"/>
  <c r="F123" i="1"/>
  <c r="F83" i="1"/>
  <c r="F32" i="1"/>
  <c r="F56" i="1"/>
  <c r="F43" i="1"/>
  <c r="V165" i="1" l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D165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D137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D123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D83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D43" i="1"/>
  <c r="T83" i="1" l="1"/>
  <c r="S83" i="1"/>
  <c r="Q83" i="1"/>
  <c r="P83" i="1"/>
  <c r="O83" i="1"/>
  <c r="K83" i="1"/>
  <c r="V83" i="1"/>
  <c r="U83" i="1"/>
  <c r="R83" i="1"/>
  <c r="N83" i="1"/>
  <c r="M83" i="1"/>
  <c r="U68" i="1"/>
  <c r="Q68" i="1"/>
  <c r="M68" i="1"/>
  <c r="L83" i="1"/>
  <c r="J83" i="1"/>
  <c r="I83" i="1"/>
  <c r="H83" i="1"/>
  <c r="G83" i="1"/>
  <c r="V68" i="1"/>
  <c r="T68" i="1"/>
  <c r="S68" i="1"/>
  <c r="R68" i="1"/>
  <c r="P68" i="1"/>
  <c r="O68" i="1"/>
  <c r="N68" i="1"/>
  <c r="L68" i="1"/>
  <c r="K68" i="1"/>
  <c r="J68" i="1"/>
  <c r="I68" i="1"/>
  <c r="H68" i="1"/>
  <c r="G68" i="1"/>
  <c r="D56" i="1"/>
  <c r="V31" i="1"/>
  <c r="U31" i="1"/>
  <c r="O31" i="1"/>
  <c r="R31" i="1"/>
  <c r="Q31" i="1"/>
  <c r="S31" i="1"/>
  <c r="P31" i="1"/>
  <c r="K31" i="1"/>
  <c r="N31" i="1"/>
  <c r="M31" i="1"/>
  <c r="G31" i="1"/>
  <c r="H31" i="1"/>
  <c r="I31" i="1"/>
  <c r="J31" i="1"/>
  <c r="L31" i="1"/>
  <c r="T31" i="1"/>
  <c r="D31" i="1"/>
  <c r="F31" i="1" s="1"/>
  <c r="G17" i="1"/>
  <c r="H17" i="1"/>
  <c r="I17" i="1"/>
  <c r="J17" i="1"/>
  <c r="D17" i="1"/>
  <c r="F17" i="1" s="1"/>
  <c r="F18" i="1" s="1"/>
  <c r="L17" i="1"/>
  <c r="M17" i="1"/>
  <c r="N17" i="1"/>
  <c r="O17" i="1"/>
  <c r="P17" i="1"/>
  <c r="Q17" i="1"/>
  <c r="R17" i="1"/>
  <c r="S17" i="1"/>
  <c r="T17" i="1"/>
  <c r="U17" i="1"/>
  <c r="V17" i="1"/>
  <c r="K17" i="1"/>
</calcChain>
</file>

<file path=xl/sharedStrings.xml><?xml version="1.0" encoding="utf-8"?>
<sst xmlns="http://schemas.openxmlformats.org/spreadsheetml/2006/main" count="394" uniqueCount="72">
  <si>
    <t>Утверждаю: директор</t>
  </si>
  <si>
    <t>№п/п</t>
  </si>
  <si>
    <t>Наименование продукта</t>
  </si>
  <si>
    <t>белки,г</t>
  </si>
  <si>
    <t>масса, г</t>
  </si>
  <si>
    <t>жиры, г</t>
  </si>
  <si>
    <t>углеводы,г</t>
  </si>
  <si>
    <t>энерг. цен. ккал</t>
  </si>
  <si>
    <t>Натрий</t>
  </si>
  <si>
    <t>Калий</t>
  </si>
  <si>
    <t>Кальций</t>
  </si>
  <si>
    <t>Магний</t>
  </si>
  <si>
    <t>Фосфор</t>
  </si>
  <si>
    <t>Железо</t>
  </si>
  <si>
    <t>Каротин</t>
  </si>
  <si>
    <t>А</t>
  </si>
  <si>
    <t xml:space="preserve"> В1</t>
  </si>
  <si>
    <t xml:space="preserve"> В2</t>
  </si>
  <si>
    <t>PP</t>
  </si>
  <si>
    <t>C</t>
  </si>
  <si>
    <t>Химический состав и энергетическая ценность в заданном значении</t>
  </si>
  <si>
    <t xml:space="preserve"> Минеральные вещества (мг)</t>
  </si>
  <si>
    <t>Витамины (мг)</t>
  </si>
  <si>
    <t>Понедельник</t>
  </si>
  <si>
    <t>Вторник</t>
  </si>
  <si>
    <t>Плов с куриным мясом</t>
  </si>
  <si>
    <t>Мясо говядина</t>
  </si>
  <si>
    <t>Хлеб</t>
  </si>
  <si>
    <t>Банан</t>
  </si>
  <si>
    <t>Сок фруктовый</t>
  </si>
  <si>
    <t>Масло сливоч.</t>
  </si>
  <si>
    <t>ИТОГО</t>
  </si>
  <si>
    <t>среда</t>
  </si>
  <si>
    <t>четверг</t>
  </si>
  <si>
    <t>Рис</t>
  </si>
  <si>
    <t>Мясо куриное</t>
  </si>
  <si>
    <t>Чай</t>
  </si>
  <si>
    <t>Йогурт</t>
  </si>
  <si>
    <t>Макароны с фаршем</t>
  </si>
  <si>
    <t>Макароны</t>
  </si>
  <si>
    <t>Печенье</t>
  </si>
  <si>
    <t>Яблоко</t>
  </si>
  <si>
    <t>Какао</t>
  </si>
  <si>
    <t>Суп молочный</t>
  </si>
  <si>
    <t>Молоко</t>
  </si>
  <si>
    <t>Картофель</t>
  </si>
  <si>
    <t>Масло сливоч</t>
  </si>
  <si>
    <t>пятница</t>
  </si>
  <si>
    <t>суббота</t>
  </si>
  <si>
    <t>Картофельное пюре с мясом</t>
  </si>
  <si>
    <t>Мясо говяжье</t>
  </si>
  <si>
    <t>Двухнедельное меню</t>
  </si>
  <si>
    <t>гречка с говядиной</t>
  </si>
  <si>
    <t>Гречка</t>
  </si>
  <si>
    <t>Суп гороховый</t>
  </si>
  <si>
    <t>Горох</t>
  </si>
  <si>
    <t>картофель</t>
  </si>
  <si>
    <t>4,9</t>
  </si>
  <si>
    <t>"_____" ________________2023г.</t>
  </si>
  <si>
    <t>чай</t>
  </si>
  <si>
    <t>сумма, р</t>
  </si>
  <si>
    <t>цена 1 кг, р</t>
  </si>
  <si>
    <t>салат из капусты</t>
  </si>
  <si>
    <t>Суп гороховый с курицей</t>
  </si>
  <si>
    <t>салат из капусты горошка</t>
  </si>
  <si>
    <t>МКОУ "Гапшиминская СОШ им. Гасанова М.А."</t>
  </si>
  <si>
    <t>___________________ А. И. Алиев</t>
  </si>
  <si>
    <t>яйцо</t>
  </si>
  <si>
    <t>1 шт</t>
  </si>
  <si>
    <t>яйцо варенное</t>
  </si>
  <si>
    <t>Салат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</si>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</sst>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2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2" borderId="1" xfId="1" applyFont="1" applyBorder="1" applyAlignment="1">
      <alignment horizontal="center" vertical="center" wrapText="1"/>
    </xf>
    <xf numFmtId="0" fontId="3" fillId="3" borderId="1" xfId="2" applyFont="1" applyBorder="1" applyAlignment="1">
      <alignment horizontal="center" vertical="center" wrapText="1"/>
    </xf>
    <xf numFmtId="0" fontId="3" fillId="3" borderId="1" xfId="2" applyFont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5" xfId="0" applyBorder="1"/>
    <xf numFmtId="0" fontId="0" fillId="0" borderId="7" xfId="0" applyBorder="1"/>
    <xf numFmtId="16" fontId="3" fillId="0" borderId="1" xfId="0" applyNumberFormat="1" applyFont="1" applyBorder="1" applyAlignment="1">
      <alignment vertical="center" wrapText="1"/>
    </xf>
    <xf numFmtId="0" fontId="3" fillId="2" borderId="1" xfId="1" applyFont="1" applyBorder="1"/>
    <xf numFmtId="0" fontId="3" fillId="3" borderId="1" xfId="2" applyFont="1" applyBorder="1"/>
    <xf numFmtId="0" fontId="0" fillId="0" borderId="0" xfId="0" applyBorder="1"/>
    <xf numFmtId="0" fontId="0" fillId="0" borderId="8" xfId="0" applyBorder="1"/>
    <xf numFmtId="0" fontId="7" fillId="3" borderId="1" xfId="2" applyFont="1" applyBorder="1"/>
    <xf numFmtId="0" fontId="8" fillId="3" borderId="1" xfId="2" applyFont="1" applyBorder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2" borderId="7" xfId="1" applyFont="1" applyBorder="1"/>
    <xf numFmtId="0" fontId="3" fillId="3" borderId="7" xfId="2" applyFont="1" applyBorder="1"/>
    <xf numFmtId="0" fontId="0" fillId="0" borderId="1" xfId="0" applyBorder="1" applyAlignment="1">
      <alignment horizontal="center"/>
    </xf>
    <xf numFmtId="0" fontId="4" fillId="2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2" borderId="2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2" borderId="4" xfId="1" applyFont="1" applyBorder="1" applyAlignment="1">
      <alignment horizontal="center"/>
    </xf>
    <xf numFmtId="0" fontId="3" fillId="3" borderId="2" xfId="2" applyFont="1" applyBorder="1" applyAlignment="1">
      <alignment horizontal="center"/>
    </xf>
    <xf numFmtId="0" fontId="3" fillId="3" borderId="3" xfId="2" applyFont="1" applyBorder="1" applyAlignment="1">
      <alignment horizontal="center"/>
    </xf>
    <xf numFmtId="0" fontId="3" fillId="3" borderId="4" xfId="2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20% — акцент1" xfId="1" builtinId="30"/>
    <cellStyle name="20% — акцент4" xfId="2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65"/>
  <sheetViews>
    <sheetView tabSelected="1" zoomScale="70" zoomScaleNormal="70" workbookViewId="0">
      <selection activeCell="AF14" sqref="AF14"/>
    </sheetView>
  </sheetViews>
  <sheetFormatPr defaultRowHeight="15" x14ac:dyDescent="0.25"/>
  <cols>
    <col min="1" max="1" width="4.140625" customWidth="1"/>
    <col min="2" max="2" width="4.85546875" customWidth="1"/>
    <col min="3" max="3" width="24.85546875" customWidth="1"/>
    <col min="5" max="5" width="10.5703125" customWidth="1"/>
    <col min="9" max="9" width="11.140625" customWidth="1"/>
    <col min="10" max="10" width="10.42578125" customWidth="1"/>
    <col min="17" max="17" width="9.5703125" customWidth="1"/>
    <col min="18" max="18" width="5.85546875" customWidth="1"/>
    <col min="19" max="19" width="9.140625" customWidth="1"/>
    <col min="20" max="20" width="7" customWidth="1"/>
    <col min="21" max="21" width="10.5703125" customWidth="1"/>
    <col min="22" max="22" width="5.5703125" customWidth="1"/>
  </cols>
  <sheetData>
    <row r="1" spans="2:22" ht="15.75" x14ac:dyDescent="0.25">
      <c r="C1" s="41"/>
      <c r="D1" s="41"/>
      <c r="E1" s="41"/>
      <c r="F1" s="41"/>
      <c r="G1" s="41"/>
      <c r="H1" s="41"/>
      <c r="I1" s="1"/>
      <c r="S1" s="44" t="s">
        <v>0</v>
      </c>
      <c r="T1" s="44"/>
      <c r="U1" s="44"/>
      <c r="V1" s="44"/>
    </row>
    <row r="2" spans="2:22" ht="15.75" x14ac:dyDescent="0.25">
      <c r="C2" s="41"/>
      <c r="D2" s="41"/>
      <c r="E2" s="41"/>
      <c r="F2" s="41"/>
      <c r="G2" s="41"/>
      <c r="H2" s="41"/>
      <c r="I2" s="41"/>
      <c r="R2" s="44" t="s">
        <v>65</v>
      </c>
      <c r="S2" s="44"/>
      <c r="T2" s="44"/>
      <c r="U2" s="44"/>
    </row>
    <row r="3" spans="2:22" ht="15.75" x14ac:dyDescent="0.25">
      <c r="C3" s="41"/>
      <c r="D3" s="41"/>
      <c r="E3" s="41"/>
      <c r="F3" s="41"/>
      <c r="G3" s="41"/>
      <c r="H3" s="41"/>
      <c r="I3" s="41"/>
      <c r="R3" s="44" t="s">
        <v>66</v>
      </c>
      <c r="S3" s="44"/>
      <c r="T3" s="44"/>
      <c r="U3" s="44"/>
    </row>
    <row r="4" spans="2:22" ht="15.75" x14ac:dyDescent="0.25">
      <c r="C4" s="41"/>
      <c r="D4" s="41"/>
      <c r="E4" s="41"/>
      <c r="F4" s="41"/>
      <c r="G4" s="41"/>
      <c r="H4" s="41"/>
      <c r="S4" s="44" t="s">
        <v>58</v>
      </c>
      <c r="T4" s="44"/>
      <c r="U4" s="44"/>
      <c r="V4" s="44"/>
    </row>
    <row r="5" spans="2:22" ht="6" customHeight="1" x14ac:dyDescent="0.25"/>
    <row r="6" spans="2:22" ht="24" customHeight="1" x14ac:dyDescent="0.55000000000000004">
      <c r="H6" s="45" t="s">
        <v>51</v>
      </c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2:22" ht="28.5" customHeight="1" x14ac:dyDescent="0.45">
      <c r="B7" s="42" t="s">
        <v>23</v>
      </c>
      <c r="C7" s="30"/>
      <c r="D7" s="30"/>
      <c r="E7" s="30"/>
      <c r="F7" s="30"/>
      <c r="G7" s="30"/>
      <c r="H7" s="30"/>
      <c r="I7" s="30"/>
      <c r="J7" s="30"/>
      <c r="K7" s="31" t="s">
        <v>20</v>
      </c>
      <c r="L7" s="32"/>
      <c r="M7" s="32"/>
      <c r="N7" s="32"/>
      <c r="O7" s="32"/>
      <c r="P7" s="32"/>
      <c r="Q7" s="32"/>
      <c r="R7" s="32"/>
      <c r="S7" s="32"/>
      <c r="T7" s="32"/>
      <c r="U7" s="32"/>
      <c r="V7" s="33"/>
    </row>
    <row r="8" spans="2:22" ht="26.25" customHeight="1" x14ac:dyDescent="0.45">
      <c r="B8" s="42" t="s">
        <v>52</v>
      </c>
      <c r="C8" s="30"/>
      <c r="D8" s="30"/>
      <c r="E8" s="30"/>
      <c r="F8" s="30"/>
      <c r="G8" s="30"/>
      <c r="H8" s="30"/>
      <c r="I8" s="30"/>
      <c r="J8" s="30"/>
      <c r="K8" s="34" t="s">
        <v>21</v>
      </c>
      <c r="L8" s="35"/>
      <c r="M8" s="35"/>
      <c r="N8" s="35"/>
      <c r="O8" s="35"/>
      <c r="P8" s="36"/>
      <c r="Q8" s="37" t="s">
        <v>22</v>
      </c>
      <c r="R8" s="38"/>
      <c r="S8" s="38"/>
      <c r="T8" s="38"/>
      <c r="U8" s="38"/>
      <c r="V8" s="39"/>
    </row>
    <row r="9" spans="2:22" ht="30.75" customHeight="1" x14ac:dyDescent="0.25">
      <c r="B9" s="2" t="s">
        <v>1</v>
      </c>
      <c r="C9" s="3" t="s">
        <v>2</v>
      </c>
      <c r="D9" s="11" t="s">
        <v>4</v>
      </c>
      <c r="E9" s="11" t="s">
        <v>61</v>
      </c>
      <c r="F9" s="11" t="s">
        <v>60</v>
      </c>
      <c r="G9" s="11" t="s">
        <v>3</v>
      </c>
      <c r="H9" s="11" t="s">
        <v>5</v>
      </c>
      <c r="I9" s="11" t="s">
        <v>6</v>
      </c>
      <c r="J9" s="12" t="s">
        <v>7</v>
      </c>
      <c r="K9" s="4" t="s">
        <v>8</v>
      </c>
      <c r="L9" s="4" t="s">
        <v>9</v>
      </c>
      <c r="M9" s="4" t="s">
        <v>10</v>
      </c>
      <c r="N9" s="4" t="s">
        <v>11</v>
      </c>
      <c r="O9" s="4" t="s">
        <v>12</v>
      </c>
      <c r="P9" s="4" t="s">
        <v>13</v>
      </c>
      <c r="Q9" s="5" t="s">
        <v>14</v>
      </c>
      <c r="R9" s="6" t="s">
        <v>15</v>
      </c>
      <c r="S9" s="6" t="s">
        <v>16</v>
      </c>
      <c r="T9" s="6" t="s">
        <v>17</v>
      </c>
      <c r="U9" s="6" t="s">
        <v>18</v>
      </c>
      <c r="V9" s="6" t="s">
        <v>19</v>
      </c>
    </row>
    <row r="10" spans="2:22" ht="15.75" x14ac:dyDescent="0.25">
      <c r="B10" s="7">
        <v>1</v>
      </c>
      <c r="C10" s="7" t="s">
        <v>53</v>
      </c>
      <c r="D10" s="9">
        <v>200</v>
      </c>
      <c r="E10" s="9">
        <v>81.7</v>
      </c>
      <c r="F10" s="9">
        <f>$D:$D*$E:$E/1000</f>
        <v>16.34</v>
      </c>
      <c r="G10" s="9">
        <v>52</v>
      </c>
      <c r="H10" s="9">
        <v>4</v>
      </c>
      <c r="I10" s="9">
        <v>114</v>
      </c>
      <c r="J10" s="9">
        <v>224</v>
      </c>
      <c r="K10" s="16">
        <v>202</v>
      </c>
      <c r="L10" s="16">
        <v>1344</v>
      </c>
      <c r="M10" s="16">
        <v>166</v>
      </c>
      <c r="N10" s="16">
        <v>0</v>
      </c>
      <c r="O10" s="16">
        <v>588</v>
      </c>
      <c r="P10" s="16">
        <v>31.8</v>
      </c>
      <c r="Q10" s="17">
        <v>0.06</v>
      </c>
      <c r="R10" s="17">
        <v>0</v>
      </c>
      <c r="S10" s="17">
        <v>1</v>
      </c>
      <c r="T10" s="17">
        <v>0.42</v>
      </c>
      <c r="U10" s="17">
        <v>3.6</v>
      </c>
      <c r="V10" s="17">
        <v>0</v>
      </c>
    </row>
    <row r="11" spans="2:22" ht="15.75" x14ac:dyDescent="0.25">
      <c r="B11" s="7">
        <v>2</v>
      </c>
      <c r="C11" s="7" t="s">
        <v>26</v>
      </c>
      <c r="D11" s="9">
        <v>80</v>
      </c>
      <c r="E11" s="9">
        <v>430</v>
      </c>
      <c r="F11" s="9">
        <f>$D:$D*$E:$E/1000</f>
        <v>34.4</v>
      </c>
      <c r="G11" s="9">
        <v>15.4</v>
      </c>
      <c r="H11" s="24">
        <v>4.9000000000000004</v>
      </c>
      <c r="I11" s="9">
        <v>0.12</v>
      </c>
      <c r="J11" s="9">
        <v>152</v>
      </c>
      <c r="K11" s="16">
        <v>36</v>
      </c>
      <c r="L11" s="16">
        <v>189</v>
      </c>
      <c r="M11" s="16">
        <v>5.4</v>
      </c>
      <c r="N11" s="16">
        <v>12.6</v>
      </c>
      <c r="O11" s="16">
        <v>118.8</v>
      </c>
      <c r="P11" s="16">
        <v>1.56</v>
      </c>
      <c r="Q11" s="17">
        <v>0</v>
      </c>
      <c r="R11" s="17">
        <v>0</v>
      </c>
      <c r="S11" s="17">
        <v>3.5999999999999997E-2</v>
      </c>
      <c r="T11" s="17">
        <v>0.09</v>
      </c>
      <c r="U11" s="17">
        <v>1.68</v>
      </c>
      <c r="V11" s="17">
        <v>0</v>
      </c>
    </row>
    <row r="12" spans="2:22" ht="15.75" x14ac:dyDescent="0.25">
      <c r="B12" s="7">
        <v>3</v>
      </c>
      <c r="C12" s="10" t="s">
        <v>27</v>
      </c>
      <c r="D12" s="9">
        <v>80</v>
      </c>
      <c r="E12" s="9">
        <v>30</v>
      </c>
      <c r="F12" s="9">
        <f>$D:$D*$E:$E/1000</f>
        <v>2.4</v>
      </c>
      <c r="G12" s="9">
        <v>8.1</v>
      </c>
      <c r="H12" s="9">
        <v>1</v>
      </c>
      <c r="I12" s="9">
        <v>48.8</v>
      </c>
      <c r="J12" s="9">
        <v>242</v>
      </c>
      <c r="K12" s="16">
        <v>575</v>
      </c>
      <c r="L12" s="16">
        <v>185</v>
      </c>
      <c r="M12" s="16">
        <v>37</v>
      </c>
      <c r="N12" s="16">
        <v>65</v>
      </c>
      <c r="O12" s="16">
        <v>218</v>
      </c>
      <c r="P12" s="16">
        <v>2.8</v>
      </c>
      <c r="Q12" s="17">
        <v>0</v>
      </c>
      <c r="R12" s="17">
        <v>0</v>
      </c>
      <c r="S12" s="17">
        <v>0.21</v>
      </c>
      <c r="T12" s="17">
        <v>0.12</v>
      </c>
      <c r="U12" s="17">
        <v>2.81</v>
      </c>
      <c r="V12" s="17">
        <v>0</v>
      </c>
    </row>
    <row r="13" spans="2:22" ht="15.75" x14ac:dyDescent="0.25">
      <c r="B13" s="7">
        <v>4</v>
      </c>
      <c r="C13" s="10" t="s">
        <v>30</v>
      </c>
      <c r="D13" s="9">
        <v>5</v>
      </c>
      <c r="E13" s="9">
        <v>510</v>
      </c>
      <c r="F13" s="9">
        <f>$D:$D*$E:$E/1000</f>
        <v>2.5499999999999998</v>
      </c>
      <c r="G13" s="9">
        <v>0.01</v>
      </c>
      <c r="H13" s="9">
        <v>7.3</v>
      </c>
      <c r="I13" s="9">
        <v>0.7</v>
      </c>
      <c r="J13" s="9">
        <v>300</v>
      </c>
      <c r="K13" s="16">
        <v>8.1</v>
      </c>
      <c r="L13" s="16">
        <v>2.6</v>
      </c>
      <c r="M13" s="16">
        <v>2.4</v>
      </c>
      <c r="N13" s="16">
        <v>0.3</v>
      </c>
      <c r="O13" s="16">
        <v>2</v>
      </c>
      <c r="P13" s="16">
        <v>0.02</v>
      </c>
      <c r="Q13" s="17">
        <v>0.03</v>
      </c>
      <c r="R13" s="17">
        <v>0.04</v>
      </c>
      <c r="S13" s="17">
        <v>1E-3</v>
      </c>
      <c r="T13" s="17">
        <v>1E-3</v>
      </c>
      <c r="U13" s="17">
        <v>1.1000000000000001E-2</v>
      </c>
      <c r="V13" s="17">
        <v>0</v>
      </c>
    </row>
    <row r="14" spans="2:22" ht="15.75" x14ac:dyDescent="0.25">
      <c r="B14" s="7">
        <v>5</v>
      </c>
      <c r="C14" s="10" t="s">
        <v>41</v>
      </c>
      <c r="D14" s="9">
        <v>100</v>
      </c>
      <c r="E14" s="9">
        <v>70</v>
      </c>
      <c r="F14" s="9">
        <f>$D:$D*$E:$E/1000</f>
        <v>7</v>
      </c>
      <c r="G14" s="9">
        <v>1.5</v>
      </c>
      <c r="H14" s="9">
        <v>0.2</v>
      </c>
      <c r="I14" s="9">
        <v>21.8</v>
      </c>
      <c r="J14" s="9">
        <v>96</v>
      </c>
      <c r="K14" s="16">
        <v>31</v>
      </c>
      <c r="L14" s="16">
        <v>348</v>
      </c>
      <c r="M14" s="16">
        <v>8</v>
      </c>
      <c r="N14" s="16">
        <v>42</v>
      </c>
      <c r="O14" s="16">
        <v>28</v>
      </c>
      <c r="P14" s="16">
        <v>0.6</v>
      </c>
      <c r="Q14" s="17">
        <v>0.12</v>
      </c>
      <c r="R14" s="17">
        <v>0</v>
      </c>
      <c r="S14" s="17">
        <v>0.04</v>
      </c>
      <c r="T14" s="17">
        <v>0.05</v>
      </c>
      <c r="U14" s="17">
        <v>0.6</v>
      </c>
      <c r="V14" s="17">
        <v>10</v>
      </c>
    </row>
    <row r="15" spans="2:22" ht="15.75" x14ac:dyDescent="0.25">
      <c r="B15" s="7">
        <v>6</v>
      </c>
      <c r="C15" s="10" t="s">
        <v>59</v>
      </c>
      <c r="D15" s="9"/>
      <c r="E15" s="9"/>
      <c r="F15" s="9">
        <v>1.05</v>
      </c>
      <c r="G15" s="9"/>
      <c r="H15" s="9"/>
      <c r="I15" s="9"/>
      <c r="J15" s="9"/>
      <c r="K15" s="16">
        <v>0</v>
      </c>
      <c r="L15" s="16">
        <v>0</v>
      </c>
      <c r="M15" s="16">
        <v>36</v>
      </c>
      <c r="N15" s="16">
        <v>0</v>
      </c>
      <c r="O15" s="16">
        <v>26</v>
      </c>
      <c r="P15" s="16">
        <v>0.6</v>
      </c>
      <c r="Q15" s="17">
        <v>0.1</v>
      </c>
      <c r="R15" s="17">
        <v>0</v>
      </c>
      <c r="S15" s="17">
        <v>0.08</v>
      </c>
      <c r="T15" s="17">
        <v>0.04</v>
      </c>
      <c r="U15" s="17">
        <v>0.44</v>
      </c>
      <c r="V15" s="17">
        <v>80</v>
      </c>
    </row>
    <row r="16" spans="2:22" ht="15.75" x14ac:dyDescent="0.25">
      <c r="B16" s="7">
        <v>7</v>
      </c>
      <c r="C16" s="10" t="s">
        <v>67</v>
      </c>
      <c r="D16" s="26" t="s">
        <v>68</v>
      </c>
      <c r="E16" s="26"/>
      <c r="F16" s="9">
        <v>7.5</v>
      </c>
      <c r="G16" s="26"/>
      <c r="H16" s="26"/>
      <c r="I16" s="26"/>
      <c r="J16" s="26"/>
      <c r="K16" s="16"/>
      <c r="L16" s="16"/>
      <c r="M16" s="16"/>
      <c r="N16" s="16"/>
      <c r="O16" s="16"/>
      <c r="P16" s="16"/>
      <c r="Q16" s="17"/>
      <c r="R16" s="17"/>
      <c r="S16" s="17"/>
      <c r="T16" s="17"/>
      <c r="U16" s="17"/>
      <c r="V16" s="17"/>
    </row>
    <row r="17" spans="2:22" ht="15.75" x14ac:dyDescent="0.25">
      <c r="B17" s="7"/>
      <c r="C17" s="9" t="s">
        <v>31</v>
      </c>
      <c r="D17" s="13">
        <f>SUM(D10:D15)</f>
        <v>465</v>
      </c>
      <c r="E17" s="13"/>
      <c r="F17" s="9">
        <f>$D:$D*$E:$E/1000</f>
        <v>0</v>
      </c>
      <c r="G17" s="13">
        <f t="shared" ref="G17:J17" si="0">SUM(G10:G15)</f>
        <v>77.010000000000005</v>
      </c>
      <c r="H17" s="13">
        <f t="shared" si="0"/>
        <v>17.399999999999999</v>
      </c>
      <c r="I17" s="13">
        <f t="shared" si="0"/>
        <v>185.42000000000002</v>
      </c>
      <c r="J17" s="13">
        <f t="shared" si="0"/>
        <v>1014</v>
      </c>
      <c r="K17" s="2">
        <f>SUM(K10:K15)</f>
        <v>852.1</v>
      </c>
      <c r="L17" s="2">
        <f t="shared" ref="L17:V17" si="1">SUM(L10:L15)</f>
        <v>2068.6</v>
      </c>
      <c r="M17" s="2">
        <f t="shared" si="1"/>
        <v>254.8</v>
      </c>
      <c r="N17" s="2">
        <f t="shared" si="1"/>
        <v>119.89999999999999</v>
      </c>
      <c r="O17" s="2">
        <f t="shared" si="1"/>
        <v>980.8</v>
      </c>
      <c r="P17" s="2">
        <f t="shared" si="1"/>
        <v>37.380000000000003</v>
      </c>
      <c r="Q17" s="2">
        <f t="shared" si="1"/>
        <v>0.31</v>
      </c>
      <c r="R17" s="2">
        <f t="shared" si="1"/>
        <v>0.04</v>
      </c>
      <c r="S17" s="2">
        <f t="shared" si="1"/>
        <v>1.367</v>
      </c>
      <c r="T17" s="2">
        <f t="shared" si="1"/>
        <v>0.72100000000000009</v>
      </c>
      <c r="U17" s="2">
        <f t="shared" si="1"/>
        <v>9.1409999999999982</v>
      </c>
      <c r="V17" s="2">
        <f t="shared" si="1"/>
        <v>90</v>
      </c>
    </row>
    <row r="18" spans="2:22" x14ac:dyDescent="0.25">
      <c r="B18" s="7"/>
      <c r="C18" s="2"/>
      <c r="D18" s="8"/>
      <c r="E18" s="8"/>
      <c r="F18" s="8">
        <f>SUM(F10:F17)</f>
        <v>71.239999999999981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21" spans="2:22" ht="21" customHeight="1" x14ac:dyDescent="0.45">
      <c r="B21" s="42" t="s">
        <v>24</v>
      </c>
      <c r="C21" s="30"/>
      <c r="D21" s="30"/>
      <c r="E21" s="30"/>
      <c r="F21" s="30"/>
      <c r="G21" s="30"/>
      <c r="H21" s="30"/>
      <c r="I21" s="30"/>
      <c r="J21" s="30"/>
      <c r="K21" s="31" t="s">
        <v>20</v>
      </c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3"/>
    </row>
    <row r="22" spans="2:22" ht="21" customHeight="1" x14ac:dyDescent="0.45">
      <c r="B22" s="42" t="s">
        <v>63</v>
      </c>
      <c r="C22" s="30"/>
      <c r="D22" s="30"/>
      <c r="E22" s="30"/>
      <c r="F22" s="30"/>
      <c r="G22" s="30"/>
      <c r="H22" s="30"/>
      <c r="I22" s="30"/>
      <c r="J22" s="30"/>
      <c r="K22" s="34" t="s">
        <v>21</v>
      </c>
      <c r="L22" s="35"/>
      <c r="M22" s="35"/>
      <c r="N22" s="35"/>
      <c r="O22" s="35"/>
      <c r="P22" s="36"/>
      <c r="Q22" s="37" t="s">
        <v>22</v>
      </c>
      <c r="R22" s="38"/>
      <c r="S22" s="38"/>
      <c r="T22" s="38"/>
      <c r="U22" s="38"/>
      <c r="V22" s="39"/>
    </row>
    <row r="23" spans="2:22" ht="31.5" x14ac:dyDescent="0.25">
      <c r="B23" s="2" t="s">
        <v>1</v>
      </c>
      <c r="C23" s="12" t="s">
        <v>2</v>
      </c>
      <c r="D23" s="11" t="s">
        <v>4</v>
      </c>
      <c r="E23" s="11"/>
      <c r="F23" s="11"/>
      <c r="G23" s="11" t="s">
        <v>3</v>
      </c>
      <c r="H23" s="11" t="s">
        <v>5</v>
      </c>
      <c r="I23" s="11" t="s">
        <v>6</v>
      </c>
      <c r="J23" s="12" t="s">
        <v>7</v>
      </c>
      <c r="K23" s="4" t="s">
        <v>8</v>
      </c>
      <c r="L23" s="4" t="s">
        <v>9</v>
      </c>
      <c r="M23" s="4" t="s">
        <v>10</v>
      </c>
      <c r="N23" s="4" t="s">
        <v>11</v>
      </c>
      <c r="O23" s="4" t="s">
        <v>12</v>
      </c>
      <c r="P23" s="4" t="s">
        <v>13</v>
      </c>
      <c r="Q23" s="5" t="s">
        <v>14</v>
      </c>
      <c r="R23" s="6" t="s">
        <v>15</v>
      </c>
      <c r="S23" s="6" t="s">
        <v>16</v>
      </c>
      <c r="T23" s="6" t="s">
        <v>17</v>
      </c>
      <c r="U23" s="6" t="s">
        <v>18</v>
      </c>
      <c r="V23" s="6" t="s">
        <v>19</v>
      </c>
    </row>
    <row r="24" spans="2:22" ht="15.75" x14ac:dyDescent="0.25">
      <c r="B24" s="7">
        <v>1</v>
      </c>
      <c r="C24" s="10" t="s">
        <v>55</v>
      </c>
      <c r="D24" s="9">
        <v>100</v>
      </c>
      <c r="E24" s="9"/>
      <c r="F24" s="9">
        <v>40</v>
      </c>
      <c r="G24" s="9">
        <v>14</v>
      </c>
      <c r="H24" s="9">
        <v>2</v>
      </c>
      <c r="I24" s="9">
        <v>128</v>
      </c>
      <c r="J24" s="9">
        <v>232</v>
      </c>
      <c r="K24" s="16">
        <v>178</v>
      </c>
      <c r="L24" s="16">
        <v>404</v>
      </c>
      <c r="M24" s="16">
        <v>132</v>
      </c>
      <c r="N24" s="16">
        <v>192</v>
      </c>
      <c r="O24" s="16">
        <v>656</v>
      </c>
      <c r="P24" s="16">
        <v>5.2</v>
      </c>
      <c r="Q24" s="17">
        <v>0</v>
      </c>
      <c r="R24" s="17">
        <v>0</v>
      </c>
      <c r="S24" s="17">
        <v>1.04</v>
      </c>
      <c r="T24" s="17">
        <v>0.24</v>
      </c>
      <c r="U24" s="17">
        <v>7.64</v>
      </c>
      <c r="V24" s="17">
        <v>0</v>
      </c>
    </row>
    <row r="25" spans="2:22" ht="15.75" x14ac:dyDescent="0.25">
      <c r="B25" s="7">
        <v>2</v>
      </c>
      <c r="C25" s="10" t="s">
        <v>35</v>
      </c>
      <c r="D25" s="9">
        <v>100</v>
      </c>
      <c r="E25" s="9">
        <v>197</v>
      </c>
      <c r="F25" s="9">
        <f t="shared" ref="F25:F31" si="2">$D:$D*$E:$E/1000</f>
        <v>19.7</v>
      </c>
      <c r="G25" s="9">
        <v>9.6</v>
      </c>
      <c r="H25" s="9">
        <v>8.4</v>
      </c>
      <c r="I25" s="9">
        <v>0</v>
      </c>
      <c r="J25" s="9">
        <v>114</v>
      </c>
      <c r="K25" s="16">
        <v>66</v>
      </c>
      <c r="L25" s="16">
        <v>116.4</v>
      </c>
      <c r="M25" s="16">
        <v>9.6</v>
      </c>
      <c r="N25" s="16">
        <v>16.2</v>
      </c>
      <c r="O25" s="16">
        <v>136.80000000000001</v>
      </c>
      <c r="P25" s="16">
        <v>1.8</v>
      </c>
      <c r="Q25" s="17">
        <v>0</v>
      </c>
      <c r="R25" s="17">
        <v>4.2000000000000003E-2</v>
      </c>
      <c r="S25" s="17">
        <v>4.2000000000000003E-2</v>
      </c>
      <c r="T25" s="17">
        <v>0.09</v>
      </c>
      <c r="U25" s="17">
        <v>2.2200000000000002</v>
      </c>
      <c r="V25" s="17">
        <v>0</v>
      </c>
    </row>
    <row r="26" spans="2:22" ht="15.75" x14ac:dyDescent="0.25">
      <c r="B26" s="7">
        <v>3</v>
      </c>
      <c r="C26" s="10" t="s">
        <v>30</v>
      </c>
      <c r="D26" s="9">
        <v>10</v>
      </c>
      <c r="E26" s="9">
        <v>510</v>
      </c>
      <c r="F26" s="9">
        <f t="shared" si="2"/>
        <v>5.0999999999999996</v>
      </c>
      <c r="G26" s="9">
        <v>0.01</v>
      </c>
      <c r="H26" s="9">
        <v>7.3</v>
      </c>
      <c r="I26" s="9">
        <v>0.7</v>
      </c>
      <c r="J26" s="9">
        <v>300</v>
      </c>
      <c r="K26" s="16">
        <v>8.1</v>
      </c>
      <c r="L26" s="16">
        <v>2.6</v>
      </c>
      <c r="M26" s="16">
        <v>2.4</v>
      </c>
      <c r="N26" s="16">
        <v>0.3</v>
      </c>
      <c r="O26" s="16">
        <v>2</v>
      </c>
      <c r="P26" s="16">
        <v>0.02</v>
      </c>
      <c r="Q26" s="17">
        <v>0.03</v>
      </c>
      <c r="R26" s="17">
        <v>0.04</v>
      </c>
      <c r="S26" s="17">
        <v>1E-3</v>
      </c>
      <c r="T26" s="17">
        <v>1E-3</v>
      </c>
      <c r="U26" s="17">
        <v>1.1000000000000001E-2</v>
      </c>
      <c r="V26" s="17">
        <v>0</v>
      </c>
    </row>
    <row r="27" spans="2:22" ht="15.75" x14ac:dyDescent="0.25">
      <c r="B27" s="7">
        <v>4</v>
      </c>
      <c r="C27" s="10" t="s">
        <v>56</v>
      </c>
      <c r="D27" s="9">
        <v>50</v>
      </c>
      <c r="E27" s="9">
        <v>40</v>
      </c>
      <c r="F27" s="9">
        <f t="shared" si="2"/>
        <v>2</v>
      </c>
      <c r="G27" s="9">
        <v>0.1</v>
      </c>
      <c r="H27" s="9">
        <v>0</v>
      </c>
      <c r="I27" s="9">
        <v>20</v>
      </c>
      <c r="J27" s="9">
        <v>84</v>
      </c>
      <c r="K27" s="16">
        <v>1.64E-3</v>
      </c>
      <c r="L27" s="16">
        <v>4.9599999999999998E-2</v>
      </c>
      <c r="M27" s="16">
        <v>9.8999999999999991E-3</v>
      </c>
      <c r="N27" s="16">
        <v>8.8000000000000005E-3</v>
      </c>
      <c r="O27" s="16">
        <v>1.6500000000000001E-2</v>
      </c>
      <c r="P27" s="16">
        <v>1.64E-3</v>
      </c>
      <c r="Q27" s="20">
        <v>9.9999999999999995E-7</v>
      </c>
      <c r="R27" s="20">
        <v>0</v>
      </c>
      <c r="S27" s="21">
        <v>1.4000000000000001E-6</v>
      </c>
      <c r="T27" s="20">
        <v>2.0000000000000002E-5</v>
      </c>
      <c r="U27" s="20">
        <v>1.6000000000000001E-4</v>
      </c>
      <c r="V27" s="17">
        <v>2.0000000000000001E-4</v>
      </c>
    </row>
    <row r="28" spans="2:22" ht="15.75" x14ac:dyDescent="0.25">
      <c r="B28" s="7">
        <v>5</v>
      </c>
      <c r="C28" s="10" t="s">
        <v>39</v>
      </c>
      <c r="D28" s="9">
        <v>0</v>
      </c>
      <c r="E28" s="9">
        <v>70</v>
      </c>
      <c r="F28" s="9">
        <f t="shared" si="2"/>
        <v>0</v>
      </c>
      <c r="G28" s="9">
        <v>2.4</v>
      </c>
      <c r="H28" s="9">
        <v>4.7</v>
      </c>
      <c r="I28" s="9">
        <v>13.8</v>
      </c>
      <c r="J28" s="9">
        <v>110</v>
      </c>
      <c r="K28" s="16">
        <v>0.2</v>
      </c>
      <c r="L28" s="16">
        <v>0.6</v>
      </c>
      <c r="M28" s="16">
        <v>0.4</v>
      </c>
      <c r="N28" s="16">
        <v>0</v>
      </c>
      <c r="O28" s="16">
        <v>0</v>
      </c>
      <c r="P28" s="16">
        <v>0.06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</row>
    <row r="29" spans="2:22" ht="15.75" x14ac:dyDescent="0.25">
      <c r="B29" s="7">
        <v>6</v>
      </c>
      <c r="C29" s="10" t="s">
        <v>28</v>
      </c>
      <c r="D29" s="9">
        <v>100</v>
      </c>
      <c r="E29" s="9">
        <v>0</v>
      </c>
      <c r="F29" s="9">
        <f t="shared" si="2"/>
        <v>0</v>
      </c>
      <c r="G29" s="9">
        <v>1.5</v>
      </c>
      <c r="H29" s="9">
        <v>0.2</v>
      </c>
      <c r="I29" s="9">
        <v>21.8</v>
      </c>
      <c r="J29" s="9">
        <v>96</v>
      </c>
      <c r="K29" s="16">
        <v>31</v>
      </c>
      <c r="L29" s="16">
        <v>348</v>
      </c>
      <c r="M29" s="16">
        <v>8</v>
      </c>
      <c r="N29" s="16">
        <v>42</v>
      </c>
      <c r="O29" s="16">
        <v>28</v>
      </c>
      <c r="P29" s="16">
        <v>0.6</v>
      </c>
      <c r="Q29" s="17">
        <v>0.12</v>
      </c>
      <c r="R29" s="17">
        <v>0</v>
      </c>
      <c r="S29" s="17">
        <v>0.04</v>
      </c>
      <c r="T29" s="17">
        <v>0.05</v>
      </c>
      <c r="U29" s="17">
        <v>0.6</v>
      </c>
      <c r="V29" s="17">
        <v>10</v>
      </c>
    </row>
    <row r="30" spans="2:22" ht="15.75" x14ac:dyDescent="0.25">
      <c r="B30" s="19">
        <v>7</v>
      </c>
      <c r="C30" s="10" t="s">
        <v>27</v>
      </c>
      <c r="D30" s="9">
        <v>100</v>
      </c>
      <c r="E30" s="9">
        <v>41</v>
      </c>
      <c r="F30" s="9">
        <f t="shared" si="2"/>
        <v>4.0999999999999996</v>
      </c>
      <c r="G30" s="9">
        <v>8.1</v>
      </c>
      <c r="H30" s="9">
        <v>1</v>
      </c>
      <c r="I30" s="9">
        <v>48.8</v>
      </c>
      <c r="J30" s="9">
        <v>242</v>
      </c>
      <c r="K30" s="16">
        <v>575</v>
      </c>
      <c r="L30" s="16">
        <v>185</v>
      </c>
      <c r="M30" s="16">
        <v>37</v>
      </c>
      <c r="N30" s="16">
        <v>65</v>
      </c>
      <c r="O30" s="16">
        <v>218</v>
      </c>
      <c r="P30" s="16">
        <v>2.8</v>
      </c>
      <c r="Q30" s="17">
        <v>0</v>
      </c>
      <c r="R30" s="17">
        <v>0</v>
      </c>
      <c r="S30" s="17">
        <v>0.21</v>
      </c>
      <c r="T30" s="17">
        <v>0.12</v>
      </c>
      <c r="U30" s="17">
        <v>2.81</v>
      </c>
      <c r="V30" s="17">
        <v>0</v>
      </c>
    </row>
    <row r="31" spans="2:22" ht="15.75" x14ac:dyDescent="0.25">
      <c r="B31" s="7"/>
      <c r="C31" s="9" t="s">
        <v>31</v>
      </c>
      <c r="D31" s="13">
        <f t="shared" ref="D31:V31" si="3">SUM(D24:D30)</f>
        <v>460</v>
      </c>
      <c r="E31" s="13"/>
      <c r="F31" s="9">
        <f t="shared" si="2"/>
        <v>0</v>
      </c>
      <c r="G31" s="13">
        <f t="shared" si="3"/>
        <v>35.71</v>
      </c>
      <c r="H31" s="13">
        <f t="shared" si="3"/>
        <v>23.599999999999998</v>
      </c>
      <c r="I31" s="13">
        <f t="shared" si="3"/>
        <v>233.10000000000002</v>
      </c>
      <c r="J31" s="13">
        <f t="shared" si="3"/>
        <v>1178</v>
      </c>
      <c r="K31" s="2">
        <f t="shared" si="3"/>
        <v>858.30164000000002</v>
      </c>
      <c r="L31" s="2">
        <f t="shared" si="3"/>
        <v>1056.6496000000002</v>
      </c>
      <c r="M31" s="2">
        <f t="shared" si="3"/>
        <v>189.40989999999999</v>
      </c>
      <c r="N31" s="2">
        <f t="shared" si="3"/>
        <v>315.50880000000001</v>
      </c>
      <c r="O31" s="2">
        <f t="shared" si="3"/>
        <v>1040.8164999999999</v>
      </c>
      <c r="P31" s="2">
        <f t="shared" si="3"/>
        <v>10.481639999999999</v>
      </c>
      <c r="Q31" s="2">
        <f t="shared" si="3"/>
        <v>0.150001</v>
      </c>
      <c r="R31" s="2">
        <f t="shared" si="3"/>
        <v>8.2000000000000003E-2</v>
      </c>
      <c r="S31" s="2">
        <f t="shared" si="3"/>
        <v>1.3330013999999999</v>
      </c>
      <c r="T31" s="2">
        <f t="shared" si="3"/>
        <v>0.50102000000000002</v>
      </c>
      <c r="U31" s="2">
        <f t="shared" si="3"/>
        <v>13.281159999999998</v>
      </c>
      <c r="V31" s="2">
        <f t="shared" si="3"/>
        <v>10.0002</v>
      </c>
    </row>
    <row r="32" spans="2:22" ht="15.75" x14ac:dyDescent="0.25">
      <c r="F32" s="25">
        <f>SUM(F24:F30)</f>
        <v>70.899999999999991</v>
      </c>
    </row>
    <row r="34" spans="2:26" ht="28.5" x14ac:dyDescent="0.45">
      <c r="B34" s="43" t="s">
        <v>32</v>
      </c>
      <c r="C34" s="43"/>
      <c r="D34" s="43"/>
      <c r="E34" s="43"/>
      <c r="F34" s="43"/>
      <c r="G34" s="43"/>
      <c r="H34" s="43"/>
      <c r="I34" s="43"/>
      <c r="J34" s="43"/>
      <c r="K34" s="31" t="s">
        <v>20</v>
      </c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3"/>
    </row>
    <row r="35" spans="2:26" ht="28.5" x14ac:dyDescent="0.45">
      <c r="B35" s="43" t="s">
        <v>38</v>
      </c>
      <c r="C35" s="43"/>
      <c r="D35" s="43"/>
      <c r="E35" s="43"/>
      <c r="F35" s="43"/>
      <c r="G35" s="43"/>
      <c r="H35" s="43"/>
      <c r="I35" s="43"/>
      <c r="J35" s="43"/>
      <c r="K35" s="34" t="s">
        <v>21</v>
      </c>
      <c r="L35" s="35"/>
      <c r="M35" s="35"/>
      <c r="N35" s="35"/>
      <c r="O35" s="35"/>
      <c r="P35" s="36"/>
      <c r="Q35" s="37" t="s">
        <v>22</v>
      </c>
      <c r="R35" s="38"/>
      <c r="S35" s="38"/>
      <c r="T35" s="38"/>
      <c r="U35" s="38"/>
      <c r="V35" s="39"/>
    </row>
    <row r="36" spans="2:26" ht="31.5" x14ac:dyDescent="0.25">
      <c r="B36" s="2" t="s">
        <v>1</v>
      </c>
      <c r="C36" s="12" t="s">
        <v>2</v>
      </c>
      <c r="D36" s="11" t="s">
        <v>4</v>
      </c>
      <c r="E36" s="11"/>
      <c r="F36" s="11"/>
      <c r="G36" s="11" t="s">
        <v>3</v>
      </c>
      <c r="H36" s="11" t="s">
        <v>5</v>
      </c>
      <c r="I36" s="11" t="s">
        <v>6</v>
      </c>
      <c r="J36" s="12" t="s">
        <v>7</v>
      </c>
      <c r="K36" s="4" t="s">
        <v>8</v>
      </c>
      <c r="L36" s="4" t="s">
        <v>9</v>
      </c>
      <c r="M36" s="4" t="s">
        <v>10</v>
      </c>
      <c r="N36" s="4" t="s">
        <v>11</v>
      </c>
      <c r="O36" s="4" t="s">
        <v>12</v>
      </c>
      <c r="P36" s="4" t="s">
        <v>13</v>
      </c>
      <c r="Q36" s="5" t="s">
        <v>14</v>
      </c>
      <c r="R36" s="6" t="s">
        <v>15</v>
      </c>
      <c r="S36" s="6" t="s">
        <v>16</v>
      </c>
      <c r="T36" s="6" t="s">
        <v>17</v>
      </c>
      <c r="U36" s="6" t="s">
        <v>18</v>
      </c>
      <c r="V36" s="6" t="s">
        <v>19</v>
      </c>
    </row>
    <row r="37" spans="2:26" ht="15.75" x14ac:dyDescent="0.25">
      <c r="B37" s="7">
        <v>1</v>
      </c>
      <c r="C37" s="10" t="s">
        <v>39</v>
      </c>
      <c r="D37" s="9">
        <v>200</v>
      </c>
      <c r="E37" s="9">
        <v>70</v>
      </c>
      <c r="F37" s="9">
        <f>$D:$D*$E:$E/1000</f>
        <v>14</v>
      </c>
      <c r="G37" s="9">
        <v>7</v>
      </c>
      <c r="H37" s="9">
        <v>0.8</v>
      </c>
      <c r="I37" s="9">
        <v>47</v>
      </c>
      <c r="J37" s="9">
        <v>224</v>
      </c>
      <c r="K37" s="16">
        <v>20</v>
      </c>
      <c r="L37" s="16">
        <v>248</v>
      </c>
      <c r="M37" s="16">
        <v>36</v>
      </c>
      <c r="N37" s="16">
        <v>32</v>
      </c>
      <c r="O37" s="16">
        <v>174</v>
      </c>
      <c r="P37" s="16">
        <v>2.4</v>
      </c>
      <c r="Q37" s="17">
        <v>0</v>
      </c>
      <c r="R37" s="17">
        <v>0</v>
      </c>
      <c r="S37" s="17">
        <v>0.34</v>
      </c>
      <c r="T37" s="17">
        <v>0.16</v>
      </c>
      <c r="U37" s="17">
        <v>2.42</v>
      </c>
      <c r="V37" s="17">
        <v>0</v>
      </c>
    </row>
    <row r="38" spans="2:26" ht="15.75" x14ac:dyDescent="0.25">
      <c r="B38" s="7">
        <v>2</v>
      </c>
      <c r="C38" s="10" t="s">
        <v>26</v>
      </c>
      <c r="D38" s="9">
        <v>80</v>
      </c>
      <c r="E38" s="9">
        <v>430</v>
      </c>
      <c r="F38" s="9">
        <f>$D:$D*$E:$E/1000</f>
        <v>34.4</v>
      </c>
      <c r="G38" s="9">
        <v>15.4</v>
      </c>
      <c r="H38" s="15">
        <v>44078</v>
      </c>
      <c r="I38" s="9">
        <v>0.12</v>
      </c>
      <c r="J38" s="9">
        <v>152</v>
      </c>
      <c r="K38" s="16">
        <v>8.1</v>
      </c>
      <c r="L38" s="16">
        <v>2.6</v>
      </c>
      <c r="M38" s="16">
        <v>2.4</v>
      </c>
      <c r="N38" s="16">
        <v>0.3</v>
      </c>
      <c r="O38" s="16">
        <v>2</v>
      </c>
      <c r="P38" s="16">
        <v>0.06</v>
      </c>
      <c r="Q38" s="17">
        <v>0</v>
      </c>
      <c r="R38" s="17">
        <v>0</v>
      </c>
      <c r="S38" s="17">
        <v>3.5999999999999997E-2</v>
      </c>
      <c r="T38" s="17">
        <v>0.09</v>
      </c>
      <c r="U38" s="17">
        <v>1.68</v>
      </c>
      <c r="V38" s="17">
        <v>0</v>
      </c>
    </row>
    <row r="39" spans="2:26" ht="15.75" x14ac:dyDescent="0.25">
      <c r="B39" s="7">
        <v>3</v>
      </c>
      <c r="C39" s="10" t="s">
        <v>30</v>
      </c>
      <c r="D39" s="9">
        <v>10</v>
      </c>
      <c r="E39" s="9">
        <v>763</v>
      </c>
      <c r="F39" s="9">
        <f>$D:$D*$E:$E/1000</f>
        <v>7.63</v>
      </c>
      <c r="G39" s="9">
        <v>0.01</v>
      </c>
      <c r="H39" s="9">
        <v>7.3</v>
      </c>
      <c r="I39" s="9">
        <v>0.7</v>
      </c>
      <c r="J39" s="9">
        <v>300</v>
      </c>
      <c r="K39" s="16">
        <v>31</v>
      </c>
      <c r="L39" s="16">
        <v>348</v>
      </c>
      <c r="M39" s="16">
        <v>8</v>
      </c>
      <c r="N39" s="16">
        <v>42</v>
      </c>
      <c r="O39" s="16">
        <v>28</v>
      </c>
      <c r="P39" s="16">
        <v>0.6</v>
      </c>
      <c r="Q39" s="17">
        <v>0.03</v>
      </c>
      <c r="R39" s="17">
        <v>0.04</v>
      </c>
      <c r="S39" s="17">
        <v>1E-3</v>
      </c>
      <c r="T39" s="17">
        <v>1E-3</v>
      </c>
      <c r="U39" s="17">
        <v>1.1000000000000001E-2</v>
      </c>
      <c r="V39" s="17">
        <v>0</v>
      </c>
      <c r="X39" s="18"/>
      <c r="Y39" s="22"/>
      <c r="Z39" s="18"/>
    </row>
    <row r="40" spans="2:26" ht="15.75" x14ac:dyDescent="0.25">
      <c r="B40" s="7">
        <v>4</v>
      </c>
      <c r="C40" s="10" t="s">
        <v>27</v>
      </c>
      <c r="D40" s="9">
        <v>100</v>
      </c>
      <c r="E40" s="9">
        <v>30</v>
      </c>
      <c r="F40" s="9">
        <f>$D:$D*$E:$E/1000</f>
        <v>3</v>
      </c>
      <c r="G40" s="9">
        <v>8.1</v>
      </c>
      <c r="H40" s="9">
        <v>1</v>
      </c>
      <c r="I40" s="9">
        <v>48.8</v>
      </c>
      <c r="J40" s="9">
        <v>242</v>
      </c>
      <c r="K40" s="16">
        <v>575</v>
      </c>
      <c r="L40" s="16">
        <v>185</v>
      </c>
      <c r="M40" s="16">
        <v>37</v>
      </c>
      <c r="N40" s="16">
        <v>65</v>
      </c>
      <c r="O40" s="16">
        <v>218</v>
      </c>
      <c r="P40" s="16">
        <v>2.8</v>
      </c>
      <c r="Q40" s="17">
        <v>0</v>
      </c>
      <c r="R40" s="17">
        <v>0</v>
      </c>
      <c r="S40" s="17">
        <v>0.21</v>
      </c>
      <c r="T40" s="17">
        <v>0.12</v>
      </c>
      <c r="U40" s="17">
        <v>2.81</v>
      </c>
      <c r="V40" s="17">
        <v>0</v>
      </c>
      <c r="X40" s="18"/>
      <c r="Y40" s="22"/>
      <c r="Z40" s="18"/>
    </row>
    <row r="41" spans="2:26" ht="15.75" x14ac:dyDescent="0.25">
      <c r="B41" s="7">
        <v>5</v>
      </c>
      <c r="C41" s="10" t="s">
        <v>69</v>
      </c>
      <c r="D41" s="9" t="s">
        <v>68</v>
      </c>
      <c r="E41" s="9"/>
      <c r="F41" s="9">
        <v>8</v>
      </c>
      <c r="G41" s="9"/>
      <c r="H41" s="9"/>
      <c r="I41" s="9"/>
      <c r="J41" s="9"/>
      <c r="K41" s="16"/>
      <c r="L41" s="16"/>
      <c r="M41" s="16"/>
      <c r="N41" s="16"/>
      <c r="O41" s="16"/>
      <c r="P41" s="16"/>
      <c r="Q41" s="17"/>
      <c r="R41" s="17"/>
      <c r="S41" s="17"/>
      <c r="T41" s="17"/>
      <c r="U41" s="17"/>
      <c r="V41" s="17"/>
      <c r="X41" s="18"/>
      <c r="Y41" s="22"/>
      <c r="Z41" s="18"/>
    </row>
    <row r="42" spans="2:26" ht="15.75" x14ac:dyDescent="0.25">
      <c r="B42" s="7">
        <v>6</v>
      </c>
      <c r="C42" s="10" t="s">
        <v>29</v>
      </c>
      <c r="D42" s="9">
        <v>200</v>
      </c>
      <c r="E42" s="9">
        <v>20</v>
      </c>
      <c r="F42" s="9">
        <f>$D:$D*$E:$E/1000</f>
        <v>4</v>
      </c>
      <c r="G42" s="9">
        <v>0.2</v>
      </c>
      <c r="H42" s="9">
        <v>0</v>
      </c>
      <c r="I42" s="9">
        <v>20</v>
      </c>
      <c r="J42" s="9">
        <v>82</v>
      </c>
      <c r="K42" s="16">
        <v>0</v>
      </c>
      <c r="L42" s="16">
        <v>0</v>
      </c>
      <c r="M42" s="16">
        <v>36</v>
      </c>
      <c r="N42" s="16">
        <v>0</v>
      </c>
      <c r="O42" s="16">
        <v>26</v>
      </c>
      <c r="P42" s="16">
        <v>0.6</v>
      </c>
      <c r="Q42" s="17">
        <v>0.1</v>
      </c>
      <c r="R42" s="17">
        <v>0</v>
      </c>
      <c r="S42" s="17">
        <v>0.08</v>
      </c>
      <c r="T42" s="17">
        <v>0.04</v>
      </c>
      <c r="U42" s="17">
        <v>0.44</v>
      </c>
      <c r="V42" s="17">
        <v>80</v>
      </c>
      <c r="X42" s="18"/>
      <c r="Y42" s="22"/>
      <c r="Z42" s="18"/>
    </row>
    <row r="43" spans="2:26" x14ac:dyDescent="0.25">
      <c r="B43" s="2"/>
      <c r="C43" s="14" t="s">
        <v>31</v>
      </c>
      <c r="D43" s="14">
        <f>SUM(D37:D42)</f>
        <v>590</v>
      </c>
      <c r="E43" s="14"/>
      <c r="F43" s="14">
        <f>SUM(F37:F42)</f>
        <v>71.03</v>
      </c>
      <c r="G43" s="14">
        <f t="shared" ref="G43:V43" si="4">SUM(G37:G42)</f>
        <v>30.709999999999997</v>
      </c>
      <c r="H43" s="14">
        <f t="shared" si="4"/>
        <v>44087.100000000006</v>
      </c>
      <c r="I43" s="14">
        <f t="shared" si="4"/>
        <v>116.62</v>
      </c>
      <c r="J43" s="14">
        <f t="shared" si="4"/>
        <v>1000</v>
      </c>
      <c r="K43" s="14">
        <f t="shared" si="4"/>
        <v>634.1</v>
      </c>
      <c r="L43" s="14">
        <f t="shared" si="4"/>
        <v>783.6</v>
      </c>
      <c r="M43" s="14">
        <f t="shared" si="4"/>
        <v>119.4</v>
      </c>
      <c r="N43" s="14">
        <f t="shared" si="4"/>
        <v>139.30000000000001</v>
      </c>
      <c r="O43" s="14">
        <f t="shared" si="4"/>
        <v>448</v>
      </c>
      <c r="P43" s="14">
        <f t="shared" si="4"/>
        <v>6.4599999999999991</v>
      </c>
      <c r="Q43" s="14">
        <f t="shared" si="4"/>
        <v>0.13</v>
      </c>
      <c r="R43" s="14">
        <f t="shared" si="4"/>
        <v>0.04</v>
      </c>
      <c r="S43" s="14">
        <f t="shared" si="4"/>
        <v>0.66699999999999993</v>
      </c>
      <c r="T43" s="14">
        <f t="shared" si="4"/>
        <v>0.41099999999999998</v>
      </c>
      <c r="U43" s="14">
        <f t="shared" si="4"/>
        <v>7.3609999999999998</v>
      </c>
      <c r="V43" s="14">
        <f t="shared" si="4"/>
        <v>80</v>
      </c>
      <c r="X43" s="18"/>
      <c r="Y43" s="22"/>
      <c r="Z43" s="18"/>
    </row>
    <row r="44" spans="2:26" x14ac:dyDescent="0.25">
      <c r="X44" s="18"/>
      <c r="Y44" s="22"/>
      <c r="Z44" s="18"/>
    </row>
    <row r="45" spans="2:26" ht="83.25" customHeight="1" x14ac:dyDescent="0.25">
      <c r="X45" s="18"/>
      <c r="Y45" s="22"/>
      <c r="Z45" s="18"/>
    </row>
    <row r="46" spans="2:26" ht="28.5" x14ac:dyDescent="0.45">
      <c r="B46" s="43" t="s">
        <v>33</v>
      </c>
      <c r="C46" s="43"/>
      <c r="D46" s="43"/>
      <c r="E46" s="43"/>
      <c r="F46" s="43"/>
      <c r="G46" s="43"/>
      <c r="H46" s="43"/>
      <c r="I46" s="43"/>
      <c r="J46" s="43"/>
      <c r="K46" s="31" t="s">
        <v>20</v>
      </c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3"/>
      <c r="X46" s="18"/>
      <c r="Y46" s="22"/>
      <c r="Z46" s="18"/>
    </row>
    <row r="47" spans="2:26" ht="28.5" x14ac:dyDescent="0.45">
      <c r="B47" s="43" t="s">
        <v>25</v>
      </c>
      <c r="C47" s="43"/>
      <c r="D47" s="43"/>
      <c r="E47" s="43"/>
      <c r="F47" s="43"/>
      <c r="G47" s="43"/>
      <c r="H47" s="43"/>
      <c r="I47" s="43"/>
      <c r="J47" s="43"/>
      <c r="K47" s="34" t="s">
        <v>21</v>
      </c>
      <c r="L47" s="35"/>
      <c r="M47" s="35"/>
      <c r="N47" s="35"/>
      <c r="O47" s="35"/>
      <c r="P47" s="36"/>
      <c r="Q47" s="37" t="s">
        <v>22</v>
      </c>
      <c r="R47" s="38"/>
      <c r="S47" s="38"/>
      <c r="T47" s="38"/>
      <c r="U47" s="38"/>
      <c r="V47" s="39"/>
      <c r="X47" s="18"/>
      <c r="Y47" s="22"/>
      <c r="Z47" s="18"/>
    </row>
    <row r="48" spans="2:26" ht="31.5" x14ac:dyDescent="0.25">
      <c r="B48" s="2" t="s">
        <v>1</v>
      </c>
      <c r="C48" s="12" t="s">
        <v>2</v>
      </c>
      <c r="D48" s="11" t="s">
        <v>4</v>
      </c>
      <c r="E48" s="11"/>
      <c r="F48" s="11"/>
      <c r="G48" s="11" t="s">
        <v>3</v>
      </c>
      <c r="H48" s="11" t="s">
        <v>5</v>
      </c>
      <c r="I48" s="11" t="s">
        <v>6</v>
      </c>
      <c r="J48" s="12" t="s">
        <v>7</v>
      </c>
      <c r="K48" s="4" t="s">
        <v>8</v>
      </c>
      <c r="L48" s="4" t="s">
        <v>9</v>
      </c>
      <c r="M48" s="4" t="s">
        <v>10</v>
      </c>
      <c r="N48" s="4" t="s">
        <v>11</v>
      </c>
      <c r="O48" s="4" t="s">
        <v>12</v>
      </c>
      <c r="P48" s="4" t="s">
        <v>13</v>
      </c>
      <c r="Q48" s="5" t="s">
        <v>14</v>
      </c>
      <c r="R48" s="6" t="s">
        <v>15</v>
      </c>
      <c r="S48" s="6" t="s">
        <v>16</v>
      </c>
      <c r="T48" s="6" t="s">
        <v>17</v>
      </c>
      <c r="U48" s="6" t="s">
        <v>18</v>
      </c>
      <c r="V48" s="6" t="s">
        <v>19</v>
      </c>
      <c r="X48" s="18"/>
      <c r="Y48" s="22"/>
      <c r="Z48" s="18"/>
    </row>
    <row r="49" spans="2:26" ht="15.75" x14ac:dyDescent="0.25">
      <c r="B49" s="7">
        <v>1</v>
      </c>
      <c r="C49" s="10" t="s">
        <v>34</v>
      </c>
      <c r="D49" s="9">
        <v>200</v>
      </c>
      <c r="E49" s="9">
        <v>82</v>
      </c>
      <c r="F49" s="9">
        <f>$D:$D*$E:$E/1000</f>
        <v>16.399999999999999</v>
      </c>
      <c r="G49" s="9">
        <v>14</v>
      </c>
      <c r="H49" s="9">
        <v>2</v>
      </c>
      <c r="I49" s="9">
        <v>128</v>
      </c>
      <c r="J49" s="9">
        <v>232</v>
      </c>
      <c r="K49" s="16">
        <v>178</v>
      </c>
      <c r="L49" s="16">
        <v>404</v>
      </c>
      <c r="M49" s="16">
        <v>132</v>
      </c>
      <c r="N49" s="16">
        <v>192</v>
      </c>
      <c r="O49" s="16">
        <v>656</v>
      </c>
      <c r="P49" s="16">
        <v>5.2</v>
      </c>
      <c r="Q49" s="17">
        <v>0</v>
      </c>
      <c r="R49" s="17">
        <v>0</v>
      </c>
      <c r="S49" s="17">
        <v>1.04</v>
      </c>
      <c r="T49" s="17">
        <v>0.24</v>
      </c>
      <c r="U49" s="17">
        <v>7.64</v>
      </c>
      <c r="V49" s="17">
        <v>0</v>
      </c>
      <c r="X49" s="18"/>
      <c r="Y49" s="22"/>
      <c r="Z49" s="18"/>
    </row>
    <row r="50" spans="2:26" ht="15.75" x14ac:dyDescent="0.25">
      <c r="B50" s="7">
        <v>2</v>
      </c>
      <c r="C50" s="10" t="s">
        <v>35</v>
      </c>
      <c r="D50" s="9">
        <v>90</v>
      </c>
      <c r="E50" s="9">
        <v>197</v>
      </c>
      <c r="F50" s="9">
        <f>$D:$D*$E:$E/1000</f>
        <v>17.73</v>
      </c>
      <c r="G50" s="9">
        <v>9.6</v>
      </c>
      <c r="H50" s="9">
        <v>8.4</v>
      </c>
      <c r="I50" s="9">
        <v>0</v>
      </c>
      <c r="J50" s="9">
        <v>114</v>
      </c>
      <c r="K50" s="16">
        <v>66</v>
      </c>
      <c r="L50" s="16">
        <v>116.4</v>
      </c>
      <c r="M50" s="16">
        <v>9.6</v>
      </c>
      <c r="N50" s="16">
        <v>16.2</v>
      </c>
      <c r="O50" s="16">
        <v>136.80000000000001</v>
      </c>
      <c r="P50" s="16">
        <v>1.8</v>
      </c>
      <c r="Q50" s="17">
        <v>0</v>
      </c>
      <c r="R50" s="17">
        <v>4.2000000000000003E-2</v>
      </c>
      <c r="S50" s="17">
        <v>4.2000000000000003E-2</v>
      </c>
      <c r="T50" s="17">
        <v>0.09</v>
      </c>
      <c r="U50" s="17">
        <v>2.2200000000000002</v>
      </c>
      <c r="V50" s="17">
        <v>0</v>
      </c>
      <c r="X50" s="18"/>
      <c r="Y50" s="22"/>
      <c r="Z50" s="18"/>
    </row>
    <row r="51" spans="2:26" ht="15.75" x14ac:dyDescent="0.25">
      <c r="B51" s="7">
        <v>3</v>
      </c>
      <c r="C51" s="10" t="s">
        <v>27</v>
      </c>
      <c r="D51" s="9">
        <v>100</v>
      </c>
      <c r="E51" s="9">
        <v>30</v>
      </c>
      <c r="F51" s="9">
        <f>$D:$D*$E:$E/1000</f>
        <v>3</v>
      </c>
      <c r="G51" s="9">
        <v>8.1</v>
      </c>
      <c r="H51" s="9">
        <v>1</v>
      </c>
      <c r="I51" s="9">
        <v>48.8</v>
      </c>
      <c r="J51" s="9">
        <v>242</v>
      </c>
      <c r="K51" s="16">
        <v>575</v>
      </c>
      <c r="L51" s="16">
        <v>185</v>
      </c>
      <c r="M51" s="16">
        <v>37</v>
      </c>
      <c r="N51" s="16">
        <v>65</v>
      </c>
      <c r="O51" s="16">
        <v>218</v>
      </c>
      <c r="P51" s="16">
        <v>2.8</v>
      </c>
      <c r="Q51" s="17">
        <v>0</v>
      </c>
      <c r="R51" s="17">
        <v>0</v>
      </c>
      <c r="S51" s="17">
        <v>0.21</v>
      </c>
      <c r="T51" s="17">
        <v>0.12</v>
      </c>
      <c r="U51" s="17">
        <v>2.81</v>
      </c>
      <c r="V51" s="17">
        <v>0</v>
      </c>
      <c r="X51" s="18"/>
      <c r="Y51" s="22"/>
      <c r="Z51" s="18"/>
    </row>
    <row r="52" spans="2:26" ht="15.75" x14ac:dyDescent="0.25">
      <c r="B52" s="7">
        <v>4</v>
      </c>
      <c r="C52" s="10" t="s">
        <v>46</v>
      </c>
      <c r="D52" s="9">
        <v>10</v>
      </c>
      <c r="E52" s="9">
        <v>510</v>
      </c>
      <c r="F52" s="9">
        <f>$D:$D*$E:$E/1000</f>
        <v>5.0999999999999996</v>
      </c>
      <c r="G52" s="9">
        <v>0.01</v>
      </c>
      <c r="H52" s="9">
        <v>7.3</v>
      </c>
      <c r="I52" s="9">
        <v>0.7</v>
      </c>
      <c r="J52" s="9">
        <v>300</v>
      </c>
      <c r="K52" s="16">
        <v>8.1</v>
      </c>
      <c r="L52" s="16">
        <v>2.6</v>
      </c>
      <c r="M52" s="16">
        <v>2.4</v>
      </c>
      <c r="N52" s="16">
        <v>0.3</v>
      </c>
      <c r="O52" s="16">
        <v>2</v>
      </c>
      <c r="P52" s="16">
        <v>0.02</v>
      </c>
      <c r="Q52" s="17">
        <v>0.03</v>
      </c>
      <c r="R52" s="17">
        <v>0.04</v>
      </c>
      <c r="S52" s="17">
        <v>1E-3</v>
      </c>
      <c r="T52" s="17">
        <v>1E-3</v>
      </c>
      <c r="U52" s="17">
        <v>1.1000000000000001E-2</v>
      </c>
      <c r="V52" s="17">
        <v>0</v>
      </c>
      <c r="X52" s="18"/>
      <c r="Y52" s="22"/>
      <c r="Z52" s="18"/>
    </row>
    <row r="53" spans="2:26" ht="15.75" x14ac:dyDescent="0.25">
      <c r="B53" s="7">
        <v>5</v>
      </c>
      <c r="C53" s="9" t="s">
        <v>36</v>
      </c>
      <c r="D53" s="9">
        <v>2E-3</v>
      </c>
      <c r="E53" s="9"/>
      <c r="F53" s="9">
        <v>1.05</v>
      </c>
      <c r="G53" s="9">
        <v>0.1</v>
      </c>
      <c r="H53" s="9">
        <v>0</v>
      </c>
      <c r="I53" s="9">
        <v>0</v>
      </c>
      <c r="J53" s="9">
        <v>2.8</v>
      </c>
      <c r="K53" s="16">
        <v>1.64E-3</v>
      </c>
      <c r="L53" s="16">
        <v>4.9599999999999998E-2</v>
      </c>
      <c r="M53" s="16">
        <v>9.8999999999999991E-3</v>
      </c>
      <c r="N53" s="16">
        <v>8.8000000000000005E-3</v>
      </c>
      <c r="O53" s="16">
        <v>1.6500000000000001E-2</v>
      </c>
      <c r="P53" s="16">
        <v>1.64E-3</v>
      </c>
      <c r="Q53" s="20">
        <v>9.9999999999999995E-7</v>
      </c>
      <c r="R53" s="20">
        <v>0</v>
      </c>
      <c r="S53" s="21">
        <v>1.4000000000000001E-6</v>
      </c>
      <c r="T53" s="20">
        <v>2.0000000000000002E-5</v>
      </c>
      <c r="U53" s="20">
        <v>1.6000000000000001E-4</v>
      </c>
      <c r="V53" s="17">
        <v>2.0000000000000001E-4</v>
      </c>
      <c r="X53" s="18"/>
      <c r="Y53" s="22"/>
      <c r="Z53" s="18"/>
    </row>
    <row r="54" spans="2:26" ht="15.75" x14ac:dyDescent="0.25">
      <c r="B54" s="7">
        <v>6</v>
      </c>
      <c r="C54" s="9" t="s">
        <v>37</v>
      </c>
      <c r="D54" s="9">
        <v>95</v>
      </c>
      <c r="E54" s="9">
        <v>230</v>
      </c>
      <c r="F54" s="9">
        <f>$D:$D*$E:$E/1000</f>
        <v>21.85</v>
      </c>
      <c r="G54" s="9">
        <v>2.4</v>
      </c>
      <c r="H54" s="9">
        <v>4.7</v>
      </c>
      <c r="I54" s="9">
        <v>13.8</v>
      </c>
      <c r="J54" s="9">
        <v>110</v>
      </c>
      <c r="K54" s="16">
        <v>50</v>
      </c>
      <c r="L54" s="16">
        <v>150</v>
      </c>
      <c r="M54" s="16">
        <v>124</v>
      </c>
      <c r="N54" s="16">
        <v>15</v>
      </c>
      <c r="O54" s="16">
        <v>95</v>
      </c>
      <c r="P54" s="16">
        <v>0.1</v>
      </c>
      <c r="Q54" s="17">
        <v>0</v>
      </c>
      <c r="R54" s="17">
        <v>0.01</v>
      </c>
      <c r="S54" s="17">
        <v>0.03</v>
      </c>
      <c r="T54" s="17">
        <v>0.15</v>
      </c>
      <c r="U54" s="17">
        <v>0.15</v>
      </c>
      <c r="V54" s="17">
        <v>0.6</v>
      </c>
      <c r="X54" s="18"/>
      <c r="Y54" s="22"/>
      <c r="Z54" s="18"/>
    </row>
    <row r="55" spans="2:26" ht="15.75" x14ac:dyDescent="0.25">
      <c r="B55" s="7">
        <v>7</v>
      </c>
      <c r="C55" s="10" t="s">
        <v>40</v>
      </c>
      <c r="D55" s="9">
        <v>40</v>
      </c>
      <c r="E55" s="9">
        <v>147</v>
      </c>
      <c r="F55" s="9">
        <f>$D:$D*$E:$E/1000</f>
        <v>5.88</v>
      </c>
      <c r="G55" s="9">
        <v>3.8</v>
      </c>
      <c r="H55" s="9">
        <v>9.8000000000000007</v>
      </c>
      <c r="I55" s="9">
        <v>33</v>
      </c>
      <c r="J55" s="9">
        <v>230</v>
      </c>
      <c r="K55" s="16">
        <v>1.8</v>
      </c>
      <c r="L55" s="16">
        <v>4.5</v>
      </c>
      <c r="M55" s="16">
        <v>1</v>
      </c>
      <c r="N55" s="16">
        <v>0.65</v>
      </c>
      <c r="O55" s="16">
        <v>3.45</v>
      </c>
      <c r="P55" s="16">
        <v>0.05</v>
      </c>
      <c r="Q55" s="17">
        <v>0</v>
      </c>
      <c r="R55" s="17">
        <v>0</v>
      </c>
      <c r="S55" s="17">
        <v>4.0000000000000001E-3</v>
      </c>
      <c r="T55" s="17">
        <v>4.0000000000000001E-3</v>
      </c>
      <c r="U55" s="17">
        <v>3.5000000000000003E-2</v>
      </c>
      <c r="V55" s="17">
        <v>0</v>
      </c>
      <c r="X55" s="18"/>
      <c r="Y55" s="22"/>
      <c r="Z55" s="18"/>
    </row>
    <row r="56" spans="2:26" x14ac:dyDescent="0.25">
      <c r="B56" s="2"/>
      <c r="C56" s="2" t="s">
        <v>31</v>
      </c>
      <c r="D56" s="14">
        <f t="shared" ref="D56:V56" si="5">SUM(D49:D55)</f>
        <v>535.00199999999995</v>
      </c>
      <c r="E56" s="14"/>
      <c r="F56" s="14">
        <f>SUM(F49:F55)</f>
        <v>71.009999999999991</v>
      </c>
      <c r="G56" s="14">
        <f t="shared" si="5"/>
        <v>38.010000000000005</v>
      </c>
      <c r="H56" s="14">
        <f t="shared" si="5"/>
        <v>33.200000000000003</v>
      </c>
      <c r="I56" s="14">
        <f t="shared" si="5"/>
        <v>224.3</v>
      </c>
      <c r="J56" s="14">
        <f t="shared" si="5"/>
        <v>1230.8</v>
      </c>
      <c r="K56" s="14">
        <f t="shared" si="5"/>
        <v>878.90163999999993</v>
      </c>
      <c r="L56" s="14">
        <f t="shared" si="5"/>
        <v>862.54960000000005</v>
      </c>
      <c r="M56" s="14">
        <f t="shared" si="5"/>
        <v>306.00990000000002</v>
      </c>
      <c r="N56" s="14">
        <f t="shared" si="5"/>
        <v>289.15879999999999</v>
      </c>
      <c r="O56" s="14">
        <f t="shared" si="5"/>
        <v>1111.2665</v>
      </c>
      <c r="P56" s="14">
        <f t="shared" si="5"/>
        <v>9.9716400000000007</v>
      </c>
      <c r="Q56" s="14">
        <f t="shared" si="5"/>
        <v>3.0001E-2</v>
      </c>
      <c r="R56" s="14">
        <f t="shared" si="5"/>
        <v>9.1999999999999998E-2</v>
      </c>
      <c r="S56" s="14">
        <f t="shared" si="5"/>
        <v>1.3270013999999999</v>
      </c>
      <c r="T56" s="14">
        <f t="shared" si="5"/>
        <v>0.60502</v>
      </c>
      <c r="U56" s="14">
        <f t="shared" si="5"/>
        <v>12.866159999999999</v>
      </c>
      <c r="V56" s="14">
        <f t="shared" si="5"/>
        <v>0.60019999999999996</v>
      </c>
      <c r="X56" s="18"/>
      <c r="Y56" s="22"/>
      <c r="Z56" s="18"/>
    </row>
    <row r="57" spans="2:26" x14ac:dyDescent="0.25">
      <c r="X57" s="18"/>
      <c r="Y57" s="22"/>
      <c r="Z57" s="18"/>
    </row>
    <row r="58" spans="2:26" ht="30.75" customHeight="1" x14ac:dyDescent="0.25">
      <c r="X58" s="18"/>
      <c r="Y58" s="22"/>
      <c r="Z58" s="18"/>
    </row>
    <row r="59" spans="2:26" ht="28.5" x14ac:dyDescent="0.45">
      <c r="B59" s="43" t="s">
        <v>47</v>
      </c>
      <c r="C59" s="43"/>
      <c r="D59" s="43"/>
      <c r="E59" s="43"/>
      <c r="F59" s="43"/>
      <c r="G59" s="43"/>
      <c r="H59" s="43"/>
      <c r="I59" s="43"/>
      <c r="J59" s="43"/>
      <c r="K59" s="31" t="s">
        <v>20</v>
      </c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3"/>
      <c r="X59" s="18"/>
      <c r="Y59" s="22"/>
      <c r="Z59" s="18"/>
    </row>
    <row r="60" spans="2:26" ht="28.5" x14ac:dyDescent="0.45">
      <c r="B60" s="43" t="s">
        <v>49</v>
      </c>
      <c r="C60" s="43"/>
      <c r="D60" s="43"/>
      <c r="E60" s="43"/>
      <c r="F60" s="43"/>
      <c r="G60" s="43"/>
      <c r="H60" s="43"/>
      <c r="I60" s="43"/>
      <c r="J60" s="43"/>
      <c r="K60" s="34" t="s">
        <v>21</v>
      </c>
      <c r="L60" s="35"/>
      <c r="M60" s="35"/>
      <c r="N60" s="35"/>
      <c r="O60" s="35"/>
      <c r="P60" s="36"/>
      <c r="Q60" s="37" t="s">
        <v>22</v>
      </c>
      <c r="R60" s="38"/>
      <c r="S60" s="38"/>
      <c r="T60" s="38"/>
      <c r="U60" s="38"/>
      <c r="V60" s="39"/>
      <c r="X60" s="18"/>
      <c r="Y60" s="18"/>
      <c r="Z60" s="18"/>
    </row>
    <row r="61" spans="2:26" ht="31.5" x14ac:dyDescent="0.25">
      <c r="B61" s="2" t="s">
        <v>1</v>
      </c>
      <c r="C61" s="12" t="s">
        <v>2</v>
      </c>
      <c r="D61" s="11" t="s">
        <v>4</v>
      </c>
      <c r="E61" s="11"/>
      <c r="F61" s="11"/>
      <c r="G61" s="11" t="s">
        <v>3</v>
      </c>
      <c r="H61" s="11" t="s">
        <v>5</v>
      </c>
      <c r="I61" s="11" t="s">
        <v>6</v>
      </c>
      <c r="J61" s="12" t="s">
        <v>7</v>
      </c>
      <c r="K61" s="4" t="s">
        <v>8</v>
      </c>
      <c r="L61" s="4" t="s">
        <v>9</v>
      </c>
      <c r="M61" s="4" t="s">
        <v>10</v>
      </c>
      <c r="N61" s="4" t="s">
        <v>11</v>
      </c>
      <c r="O61" s="4" t="s">
        <v>12</v>
      </c>
      <c r="P61" s="4" t="s">
        <v>13</v>
      </c>
      <c r="Q61" s="5" t="s">
        <v>14</v>
      </c>
      <c r="R61" s="6" t="s">
        <v>15</v>
      </c>
      <c r="S61" s="6" t="s">
        <v>16</v>
      </c>
      <c r="T61" s="6" t="s">
        <v>17</v>
      </c>
      <c r="U61" s="6" t="s">
        <v>18</v>
      </c>
      <c r="V61" s="6" t="s">
        <v>19</v>
      </c>
    </row>
    <row r="62" spans="2:26" ht="15.75" x14ac:dyDescent="0.25">
      <c r="B62" s="7">
        <v>1</v>
      </c>
      <c r="C62" s="9" t="s">
        <v>45</v>
      </c>
      <c r="D62" s="9">
        <v>200</v>
      </c>
      <c r="E62" s="9">
        <v>40</v>
      </c>
      <c r="F62" s="9">
        <f>$D:$D*$E:$E/1000</f>
        <v>8</v>
      </c>
      <c r="G62" s="9">
        <v>0.4</v>
      </c>
      <c r="H62" s="9">
        <v>0.8</v>
      </c>
      <c r="I62" s="9">
        <v>32.200000000000003</v>
      </c>
      <c r="J62" s="9">
        <v>152</v>
      </c>
      <c r="K62" s="16">
        <v>56</v>
      </c>
      <c r="L62" s="16">
        <v>1136</v>
      </c>
      <c r="M62" s="16">
        <v>20</v>
      </c>
      <c r="N62" s="16">
        <v>46</v>
      </c>
      <c r="O62" s="16">
        <v>116</v>
      </c>
      <c r="P62" s="16">
        <v>1.8</v>
      </c>
      <c r="Q62" s="17">
        <v>0.04</v>
      </c>
      <c r="R62" s="17">
        <v>0</v>
      </c>
      <c r="S62" s="17">
        <v>0.24</v>
      </c>
      <c r="T62" s="17">
        <v>0.1</v>
      </c>
      <c r="U62" s="17">
        <v>1.8</v>
      </c>
      <c r="V62" s="17">
        <v>40</v>
      </c>
    </row>
    <row r="63" spans="2:26" ht="15.75" x14ac:dyDescent="0.25">
      <c r="B63" s="7">
        <v>2</v>
      </c>
      <c r="C63" s="9" t="s">
        <v>50</v>
      </c>
      <c r="D63" s="9">
        <v>75</v>
      </c>
      <c r="E63" s="9">
        <v>430</v>
      </c>
      <c r="F63" s="9">
        <f>$D:$D*$E:$E/1000</f>
        <v>32.25</v>
      </c>
      <c r="G63" s="9">
        <v>15.4</v>
      </c>
      <c r="H63" s="23" t="s">
        <v>57</v>
      </c>
      <c r="I63" s="9">
        <v>0.12</v>
      </c>
      <c r="J63" s="9">
        <v>152</v>
      </c>
      <c r="K63" s="16">
        <v>36</v>
      </c>
      <c r="L63" s="16">
        <v>189</v>
      </c>
      <c r="M63" s="16">
        <v>5.4</v>
      </c>
      <c r="N63" s="16">
        <v>12.6</v>
      </c>
      <c r="O63" s="16">
        <v>118.8</v>
      </c>
      <c r="P63" s="16">
        <v>1.56</v>
      </c>
      <c r="Q63" s="17">
        <v>0</v>
      </c>
      <c r="R63" s="17">
        <v>0</v>
      </c>
      <c r="S63" s="17">
        <v>3.5999999999999997E-2</v>
      </c>
      <c r="T63" s="17">
        <v>0.09</v>
      </c>
      <c r="U63" s="17">
        <v>1.68</v>
      </c>
      <c r="V63" s="17">
        <v>0</v>
      </c>
    </row>
    <row r="64" spans="2:26" ht="15.75" x14ac:dyDescent="0.25">
      <c r="B64" s="7">
        <v>3</v>
      </c>
      <c r="C64" s="9" t="s">
        <v>46</v>
      </c>
      <c r="D64" s="9">
        <v>10</v>
      </c>
      <c r="E64" s="9">
        <v>763</v>
      </c>
      <c r="F64" s="9">
        <f>$D:$D*$E:$E/1000</f>
        <v>7.63</v>
      </c>
      <c r="G64" s="9">
        <v>0.01</v>
      </c>
      <c r="H64" s="9">
        <v>7.3</v>
      </c>
      <c r="I64" s="9">
        <v>0.7</v>
      </c>
      <c r="J64" s="9">
        <v>300</v>
      </c>
      <c r="K64" s="16">
        <v>8.1</v>
      </c>
      <c r="L64" s="16">
        <v>2.6</v>
      </c>
      <c r="M64" s="16">
        <v>2.4</v>
      </c>
      <c r="N64" s="16">
        <v>0.3</v>
      </c>
      <c r="O64" s="16">
        <v>2</v>
      </c>
      <c r="P64" s="16">
        <v>0.02</v>
      </c>
      <c r="Q64" s="17">
        <v>0.03</v>
      </c>
      <c r="R64" s="17">
        <v>0.04</v>
      </c>
      <c r="S64" s="17">
        <v>1E-3</v>
      </c>
      <c r="T64" s="17">
        <v>1E-3</v>
      </c>
      <c r="U64" s="17">
        <v>1.1000000000000001E-2</v>
      </c>
      <c r="V64" s="17">
        <v>0</v>
      </c>
    </row>
    <row r="65" spans="2:22" ht="15.75" x14ac:dyDescent="0.25">
      <c r="B65" s="7">
        <v>4</v>
      </c>
      <c r="C65" s="9" t="s">
        <v>29</v>
      </c>
      <c r="D65" s="9">
        <v>100</v>
      </c>
      <c r="E65" s="9">
        <v>100</v>
      </c>
      <c r="F65" s="9">
        <f>$D:$D*$E:$E/1000</f>
        <v>10</v>
      </c>
      <c r="G65" s="9">
        <v>0.2</v>
      </c>
      <c r="H65" s="9">
        <v>0</v>
      </c>
      <c r="I65" s="9">
        <v>20</v>
      </c>
      <c r="J65" s="9">
        <v>82</v>
      </c>
      <c r="K65" s="16">
        <v>0</v>
      </c>
      <c r="L65" s="16">
        <v>0</v>
      </c>
      <c r="M65" s="16">
        <v>36</v>
      </c>
      <c r="N65" s="16">
        <v>0</v>
      </c>
      <c r="O65" s="16">
        <v>26</v>
      </c>
      <c r="P65" s="16">
        <v>0.6</v>
      </c>
      <c r="Q65" s="17">
        <v>0.1</v>
      </c>
      <c r="R65" s="17">
        <v>0</v>
      </c>
      <c r="S65" s="17">
        <v>0.08</v>
      </c>
      <c r="T65" s="17">
        <v>0.04</v>
      </c>
      <c r="U65" s="17">
        <v>0.44</v>
      </c>
      <c r="V65" s="17">
        <v>80</v>
      </c>
    </row>
    <row r="66" spans="2:22" ht="15.75" x14ac:dyDescent="0.25">
      <c r="B66" s="7">
        <v>5</v>
      </c>
      <c r="C66" s="9" t="s">
        <v>27</v>
      </c>
      <c r="D66" s="9">
        <v>100</v>
      </c>
      <c r="E66" s="9">
        <v>41</v>
      </c>
      <c r="F66" s="9">
        <f>$D:$D*$E:$E/1000</f>
        <v>4.0999999999999996</v>
      </c>
      <c r="G66" s="9">
        <v>81</v>
      </c>
      <c r="H66" s="9">
        <v>1</v>
      </c>
      <c r="I66" s="9">
        <v>48.8</v>
      </c>
      <c r="J66" s="9">
        <v>242</v>
      </c>
      <c r="K66" s="16">
        <v>575</v>
      </c>
      <c r="L66" s="16">
        <v>185</v>
      </c>
      <c r="M66" s="16">
        <v>37</v>
      </c>
      <c r="N66" s="16">
        <v>65</v>
      </c>
      <c r="O66" s="16">
        <v>218</v>
      </c>
      <c r="P66" s="16">
        <v>2.8</v>
      </c>
      <c r="Q66" s="17">
        <v>0</v>
      </c>
      <c r="R66" s="17">
        <v>0</v>
      </c>
      <c r="S66" s="17">
        <v>0.21</v>
      </c>
      <c r="T66" s="17">
        <v>0.12</v>
      </c>
      <c r="U66" s="17">
        <v>2.81</v>
      </c>
      <c r="V66" s="17">
        <v>0</v>
      </c>
    </row>
    <row r="67" spans="2:22" ht="15.75" x14ac:dyDescent="0.25">
      <c r="B67" s="7">
        <v>6</v>
      </c>
      <c r="C67" s="27" t="s">
        <v>62</v>
      </c>
      <c r="D67" s="27">
        <v>50</v>
      </c>
      <c r="E67" s="27"/>
      <c r="F67" s="9">
        <v>9</v>
      </c>
      <c r="G67" s="27"/>
      <c r="H67" s="27"/>
      <c r="I67" s="27"/>
      <c r="J67" s="27"/>
      <c r="K67" s="28"/>
      <c r="L67" s="28"/>
      <c r="M67" s="28"/>
      <c r="N67" s="28"/>
      <c r="O67" s="28"/>
      <c r="P67" s="28"/>
      <c r="Q67" s="29"/>
      <c r="R67" s="29"/>
      <c r="S67" s="29"/>
      <c r="T67" s="29"/>
      <c r="U67" s="29"/>
      <c r="V67" s="29"/>
    </row>
    <row r="68" spans="2:22" x14ac:dyDescent="0.25">
      <c r="B68" s="2"/>
      <c r="C68" s="14" t="s">
        <v>31</v>
      </c>
      <c r="D68" s="14">
        <f>SUM(D62:D67)</f>
        <v>535</v>
      </c>
      <c r="E68" s="14"/>
      <c r="F68" s="14">
        <f>SUM(F62:F67)</f>
        <v>70.98</v>
      </c>
      <c r="G68" s="14">
        <f t="shared" ref="D68:V68" si="6">SUM(G62:G66)</f>
        <v>97.01</v>
      </c>
      <c r="H68" s="14">
        <f t="shared" si="6"/>
        <v>9.1</v>
      </c>
      <c r="I68" s="14">
        <f t="shared" si="6"/>
        <v>101.82</v>
      </c>
      <c r="J68" s="14">
        <f t="shared" si="6"/>
        <v>928</v>
      </c>
      <c r="K68" s="14">
        <f t="shared" si="6"/>
        <v>675.1</v>
      </c>
      <c r="L68" s="14">
        <f t="shared" si="6"/>
        <v>1512.6</v>
      </c>
      <c r="M68" s="14">
        <f t="shared" si="6"/>
        <v>100.8</v>
      </c>
      <c r="N68" s="14">
        <f t="shared" si="6"/>
        <v>123.9</v>
      </c>
      <c r="O68" s="14">
        <f t="shared" si="6"/>
        <v>480.8</v>
      </c>
      <c r="P68" s="14">
        <f t="shared" si="6"/>
        <v>6.78</v>
      </c>
      <c r="Q68" s="14">
        <f t="shared" si="6"/>
        <v>0.17</v>
      </c>
      <c r="R68" s="14">
        <f t="shared" si="6"/>
        <v>0.04</v>
      </c>
      <c r="S68" s="14">
        <f t="shared" si="6"/>
        <v>0.56699999999999995</v>
      </c>
      <c r="T68" s="14">
        <f t="shared" si="6"/>
        <v>0.35099999999999998</v>
      </c>
      <c r="U68" s="14">
        <f t="shared" si="6"/>
        <v>6.7409999999999997</v>
      </c>
      <c r="V68" s="14">
        <f t="shared" si="6"/>
        <v>120</v>
      </c>
    </row>
    <row r="70" spans="2:22" ht="31.5" customHeight="1" x14ac:dyDescent="0.25"/>
    <row r="71" spans="2:22" ht="28.5" x14ac:dyDescent="0.45">
      <c r="B71" s="43" t="s">
        <v>48</v>
      </c>
      <c r="C71" s="43"/>
      <c r="D71" s="43"/>
      <c r="E71" s="43"/>
      <c r="F71" s="43"/>
      <c r="G71" s="43"/>
      <c r="H71" s="43"/>
      <c r="I71" s="43"/>
      <c r="J71" s="43"/>
      <c r="K71" s="31" t="s">
        <v>20</v>
      </c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3"/>
    </row>
    <row r="72" spans="2:22" ht="28.5" x14ac:dyDescent="0.45">
      <c r="B72" s="43" t="s">
        <v>43</v>
      </c>
      <c r="C72" s="43"/>
      <c r="D72" s="43"/>
      <c r="E72" s="43"/>
      <c r="F72" s="43"/>
      <c r="G72" s="43"/>
      <c r="H72" s="43"/>
      <c r="I72" s="43"/>
      <c r="J72" s="43"/>
      <c r="K72" s="34" t="s">
        <v>21</v>
      </c>
      <c r="L72" s="35"/>
      <c r="M72" s="35"/>
      <c r="N72" s="35"/>
      <c r="O72" s="35"/>
      <c r="P72" s="36"/>
      <c r="Q72" s="37" t="s">
        <v>22</v>
      </c>
      <c r="R72" s="38"/>
      <c r="S72" s="38"/>
      <c r="T72" s="38"/>
      <c r="U72" s="38"/>
      <c r="V72" s="39"/>
    </row>
    <row r="73" spans="2:22" ht="31.5" x14ac:dyDescent="0.25">
      <c r="B73" s="2" t="s">
        <v>1</v>
      </c>
      <c r="C73" s="12" t="s">
        <v>2</v>
      </c>
      <c r="D73" s="11" t="s">
        <v>4</v>
      </c>
      <c r="E73" s="11"/>
      <c r="F73" s="11"/>
      <c r="G73" s="11" t="s">
        <v>3</v>
      </c>
      <c r="H73" s="11" t="s">
        <v>5</v>
      </c>
      <c r="I73" s="11" t="s">
        <v>6</v>
      </c>
      <c r="J73" s="12" t="s">
        <v>7</v>
      </c>
      <c r="K73" s="4" t="s">
        <v>8</v>
      </c>
      <c r="L73" s="4" t="s">
        <v>9</v>
      </c>
      <c r="M73" s="4" t="s">
        <v>10</v>
      </c>
      <c r="N73" s="4" t="s">
        <v>11</v>
      </c>
      <c r="O73" s="4" t="s">
        <v>12</v>
      </c>
      <c r="P73" s="4" t="s">
        <v>13</v>
      </c>
      <c r="Q73" s="5" t="s">
        <v>14</v>
      </c>
      <c r="R73" s="6" t="s">
        <v>15</v>
      </c>
      <c r="S73" s="6" t="s">
        <v>16</v>
      </c>
      <c r="T73" s="6" t="s">
        <v>17</v>
      </c>
      <c r="U73" s="6" t="s">
        <v>18</v>
      </c>
      <c r="V73" s="6" t="s">
        <v>19</v>
      </c>
    </row>
    <row r="74" spans="2:22" ht="15.75" x14ac:dyDescent="0.25">
      <c r="B74" s="7">
        <v>1</v>
      </c>
      <c r="C74" s="10" t="s">
        <v>34</v>
      </c>
      <c r="D74" s="9">
        <v>100</v>
      </c>
      <c r="E74" s="9">
        <v>70</v>
      </c>
      <c r="F74" s="9">
        <f t="shared" ref="F74:F82" si="7">$D:$D*$E:$E/1000</f>
        <v>7</v>
      </c>
      <c r="G74" s="9">
        <v>14</v>
      </c>
      <c r="H74" s="9">
        <v>2</v>
      </c>
      <c r="I74" s="9">
        <v>128</v>
      </c>
      <c r="J74" s="9">
        <v>232</v>
      </c>
      <c r="K74" s="16">
        <v>178</v>
      </c>
      <c r="L74" s="16">
        <v>404</v>
      </c>
      <c r="M74" s="16">
        <v>132</v>
      </c>
      <c r="N74" s="16">
        <v>192</v>
      </c>
      <c r="O74" s="16">
        <v>656</v>
      </c>
      <c r="P74" s="16">
        <v>5.2</v>
      </c>
      <c r="Q74" s="17">
        <v>0</v>
      </c>
      <c r="R74" s="17">
        <v>0</v>
      </c>
      <c r="S74" s="17">
        <v>1.04</v>
      </c>
      <c r="T74" s="17">
        <v>0.24</v>
      </c>
      <c r="U74" s="17">
        <v>7.64</v>
      </c>
      <c r="V74" s="17">
        <v>0</v>
      </c>
    </row>
    <row r="75" spans="2:22" ht="15.75" x14ac:dyDescent="0.25">
      <c r="B75" s="7">
        <v>2</v>
      </c>
      <c r="C75" s="10" t="s">
        <v>44</v>
      </c>
      <c r="D75" s="9">
        <v>100</v>
      </c>
      <c r="E75" s="9">
        <v>82</v>
      </c>
      <c r="F75" s="9">
        <f t="shared" si="7"/>
        <v>8.1999999999999993</v>
      </c>
      <c r="G75" s="9">
        <v>5.6</v>
      </c>
      <c r="H75" s="9">
        <v>5</v>
      </c>
      <c r="I75" s="9">
        <v>9.4</v>
      </c>
      <c r="J75" s="9">
        <v>104</v>
      </c>
      <c r="K75" s="16">
        <v>100</v>
      </c>
      <c r="L75" s="16">
        <v>292</v>
      </c>
      <c r="M75" s="16">
        <v>242</v>
      </c>
      <c r="N75" s="16">
        <v>28</v>
      </c>
      <c r="O75" s="16">
        <v>182</v>
      </c>
      <c r="P75" s="16">
        <v>0.2</v>
      </c>
      <c r="Q75" s="17">
        <v>0.02</v>
      </c>
      <c r="R75" s="17">
        <v>0.04</v>
      </c>
      <c r="S75" s="17">
        <v>0.06</v>
      </c>
      <c r="T75" s="17">
        <v>0.26</v>
      </c>
      <c r="U75" s="17">
        <v>0.2</v>
      </c>
      <c r="V75" s="17">
        <v>2</v>
      </c>
    </row>
    <row r="76" spans="2:22" ht="15.75" x14ac:dyDescent="0.25">
      <c r="B76" s="7">
        <v>3</v>
      </c>
      <c r="C76" s="9" t="s">
        <v>27</v>
      </c>
      <c r="D76" s="9">
        <v>100</v>
      </c>
      <c r="E76" s="9">
        <v>41</v>
      </c>
      <c r="F76" s="9">
        <f t="shared" si="7"/>
        <v>4.0999999999999996</v>
      </c>
      <c r="G76" s="9">
        <v>8.1</v>
      </c>
      <c r="H76" s="9">
        <v>1</v>
      </c>
      <c r="I76" s="9">
        <v>48.8</v>
      </c>
      <c r="J76" s="9">
        <v>242</v>
      </c>
      <c r="K76" s="16">
        <v>575</v>
      </c>
      <c r="L76" s="16">
        <v>185</v>
      </c>
      <c r="M76" s="16">
        <v>37</v>
      </c>
      <c r="N76" s="16">
        <v>65</v>
      </c>
      <c r="O76" s="16">
        <v>218</v>
      </c>
      <c r="P76" s="16">
        <v>2.8</v>
      </c>
      <c r="Q76" s="17">
        <v>0</v>
      </c>
      <c r="R76" s="17">
        <v>0</v>
      </c>
      <c r="S76" s="17">
        <v>0.21</v>
      </c>
      <c r="T76" s="17">
        <v>0.12</v>
      </c>
      <c r="U76" s="17">
        <v>2.81</v>
      </c>
      <c r="V76" s="17">
        <v>0</v>
      </c>
    </row>
    <row r="77" spans="2:22" ht="15.75" x14ac:dyDescent="0.25">
      <c r="B77" s="7">
        <v>4</v>
      </c>
      <c r="C77" s="9" t="s">
        <v>46</v>
      </c>
      <c r="D77" s="9">
        <v>10</v>
      </c>
      <c r="E77" s="9">
        <v>510</v>
      </c>
      <c r="F77" s="9">
        <f t="shared" si="7"/>
        <v>5.0999999999999996</v>
      </c>
      <c r="G77" s="9">
        <v>0.01</v>
      </c>
      <c r="H77" s="9">
        <v>7.3</v>
      </c>
      <c r="I77" s="9">
        <v>0.7</v>
      </c>
      <c r="J77" s="9">
        <v>300</v>
      </c>
      <c r="K77" s="16">
        <v>8.1</v>
      </c>
      <c r="L77" s="16">
        <v>2.6</v>
      </c>
      <c r="M77" s="16">
        <v>2.4</v>
      </c>
      <c r="N77" s="16">
        <v>0.3</v>
      </c>
      <c r="O77" s="16">
        <v>2</v>
      </c>
      <c r="P77" s="16">
        <v>0.02</v>
      </c>
      <c r="Q77" s="17">
        <v>0.03</v>
      </c>
      <c r="R77" s="17">
        <v>0.04</v>
      </c>
      <c r="S77" s="17">
        <v>1E-3</v>
      </c>
      <c r="T77" s="17">
        <v>1E-3</v>
      </c>
      <c r="U77" s="17">
        <v>1.1000000000000001E-2</v>
      </c>
      <c r="V77" s="17">
        <v>0</v>
      </c>
    </row>
    <row r="78" spans="2:22" ht="15.75" x14ac:dyDescent="0.25">
      <c r="B78" s="7">
        <v>5</v>
      </c>
      <c r="C78" s="10" t="s">
        <v>42</v>
      </c>
      <c r="D78" s="9">
        <v>6</v>
      </c>
      <c r="E78" s="9">
        <v>780</v>
      </c>
      <c r="F78" s="9">
        <f t="shared" si="7"/>
        <v>4.68</v>
      </c>
      <c r="G78" s="9">
        <v>5</v>
      </c>
      <c r="H78" s="9">
        <v>3.5</v>
      </c>
      <c r="I78" s="9">
        <v>6.4</v>
      </c>
      <c r="J78" s="9">
        <v>75</v>
      </c>
      <c r="K78" s="16">
        <v>0.35</v>
      </c>
      <c r="L78" s="16">
        <v>120.15</v>
      </c>
      <c r="M78" s="16">
        <v>0.9</v>
      </c>
      <c r="N78" s="16">
        <v>4.5</v>
      </c>
      <c r="O78" s="16">
        <v>38.549999999999997</v>
      </c>
      <c r="P78" s="16">
        <v>0.58499999999999996</v>
      </c>
      <c r="Q78" s="17">
        <v>0</v>
      </c>
      <c r="R78" s="17">
        <v>0</v>
      </c>
      <c r="S78" s="17">
        <v>5.0000000000000001E-3</v>
      </c>
      <c r="T78" s="17">
        <v>1.4999999999999999E-2</v>
      </c>
      <c r="U78" s="17">
        <v>0.09</v>
      </c>
      <c r="V78" s="17">
        <v>0</v>
      </c>
    </row>
    <row r="79" spans="2:22" ht="15.75" x14ac:dyDescent="0.25">
      <c r="B79" s="7">
        <v>6</v>
      </c>
      <c r="C79" s="9" t="s">
        <v>37</v>
      </c>
      <c r="D79" s="9">
        <v>100</v>
      </c>
      <c r="E79" s="9">
        <v>230</v>
      </c>
      <c r="F79" s="9">
        <f t="shared" si="7"/>
        <v>23</v>
      </c>
      <c r="G79" s="9">
        <v>2.4</v>
      </c>
      <c r="H79" s="9">
        <v>4.7</v>
      </c>
      <c r="I79" s="9">
        <v>13.8</v>
      </c>
      <c r="J79" s="9">
        <v>110</v>
      </c>
      <c r="K79" s="16">
        <v>50</v>
      </c>
      <c r="L79" s="16">
        <v>150</v>
      </c>
      <c r="M79" s="16">
        <v>124</v>
      </c>
      <c r="N79" s="16">
        <v>15</v>
      </c>
      <c r="O79" s="16">
        <v>95</v>
      </c>
      <c r="P79" s="16">
        <v>0.1</v>
      </c>
      <c r="Q79" s="17">
        <v>0</v>
      </c>
      <c r="R79" s="17">
        <v>0.01</v>
      </c>
      <c r="S79" s="17">
        <v>0.03</v>
      </c>
      <c r="T79" s="17">
        <v>0.15</v>
      </c>
      <c r="U79" s="17">
        <v>0.15</v>
      </c>
      <c r="V79" s="17">
        <v>0.6</v>
      </c>
    </row>
    <row r="80" spans="2:22" ht="15.75" x14ac:dyDescent="0.25">
      <c r="B80" s="7">
        <v>7</v>
      </c>
      <c r="C80" s="10" t="s">
        <v>28</v>
      </c>
      <c r="D80" s="9">
        <v>100</v>
      </c>
      <c r="E80" s="9">
        <v>135</v>
      </c>
      <c r="F80" s="9">
        <f t="shared" si="7"/>
        <v>13.5</v>
      </c>
      <c r="G80" s="9">
        <v>1.5</v>
      </c>
      <c r="H80" s="9">
        <v>0.2</v>
      </c>
      <c r="I80" s="9">
        <v>21.8</v>
      </c>
      <c r="J80" s="9">
        <v>96</v>
      </c>
      <c r="K80" s="16">
        <v>31</v>
      </c>
      <c r="L80" s="16">
        <v>348</v>
      </c>
      <c r="M80" s="16">
        <v>8</v>
      </c>
      <c r="N80" s="16">
        <v>42</v>
      </c>
      <c r="O80" s="16">
        <v>28</v>
      </c>
      <c r="P80" s="16">
        <v>0.6</v>
      </c>
      <c r="Q80" s="17">
        <v>0.12</v>
      </c>
      <c r="R80" s="17">
        <v>0</v>
      </c>
      <c r="S80" s="17">
        <v>0.04</v>
      </c>
      <c r="T80" s="17">
        <v>0.05</v>
      </c>
      <c r="U80" s="17">
        <v>0.6</v>
      </c>
      <c r="V80" s="17">
        <v>10</v>
      </c>
    </row>
    <row r="81" spans="2:22" ht="15.75" x14ac:dyDescent="0.25">
      <c r="B81" s="7">
        <v>8</v>
      </c>
      <c r="C81" s="10" t="s">
        <v>40</v>
      </c>
      <c r="D81" s="9">
        <v>60</v>
      </c>
      <c r="E81" s="9">
        <v>40</v>
      </c>
      <c r="F81" s="9">
        <f t="shared" si="7"/>
        <v>2.4</v>
      </c>
      <c r="G81" s="9">
        <v>3.8</v>
      </c>
      <c r="H81" s="9">
        <v>9.8000000000000007</v>
      </c>
      <c r="I81" s="9">
        <v>33</v>
      </c>
      <c r="J81" s="9">
        <v>230</v>
      </c>
      <c r="K81" s="16">
        <v>1.8</v>
      </c>
      <c r="L81" s="16">
        <v>4.5</v>
      </c>
      <c r="M81" s="16">
        <v>1</v>
      </c>
      <c r="N81" s="16">
        <v>0.65</v>
      </c>
      <c r="O81" s="16">
        <v>3.45</v>
      </c>
      <c r="P81" s="16">
        <v>0.05</v>
      </c>
      <c r="Q81" s="17">
        <v>0</v>
      </c>
      <c r="R81" s="17">
        <v>0</v>
      </c>
      <c r="S81" s="17">
        <v>4.0000000000000001E-3</v>
      </c>
      <c r="T81" s="17">
        <v>4.0000000000000001E-3</v>
      </c>
      <c r="U81" s="17">
        <v>3.5000000000000003E-2</v>
      </c>
      <c r="V81" s="17">
        <v>0</v>
      </c>
    </row>
    <row r="82" spans="2:22" ht="15.75" x14ac:dyDescent="0.25">
      <c r="B82" s="7">
        <v>9</v>
      </c>
      <c r="C82" s="10" t="s">
        <v>45</v>
      </c>
      <c r="D82" s="9">
        <v>75</v>
      </c>
      <c r="E82" s="9">
        <v>40</v>
      </c>
      <c r="F82" s="9">
        <f t="shared" si="7"/>
        <v>3</v>
      </c>
      <c r="G82" s="9">
        <v>0.2</v>
      </c>
      <c r="H82" s="9">
        <v>0.4</v>
      </c>
      <c r="I82" s="9">
        <v>16.100000000000001</v>
      </c>
      <c r="J82" s="9">
        <v>76</v>
      </c>
      <c r="K82" s="16">
        <v>28</v>
      </c>
      <c r="L82" s="16">
        <v>568</v>
      </c>
      <c r="M82" s="16">
        <v>10</v>
      </c>
      <c r="N82" s="16">
        <v>23</v>
      </c>
      <c r="O82" s="16">
        <v>58</v>
      </c>
      <c r="P82" s="16">
        <v>0.9</v>
      </c>
      <c r="Q82" s="17">
        <v>0.02</v>
      </c>
      <c r="R82" s="17">
        <v>0</v>
      </c>
      <c r="S82" s="17">
        <v>0.12</v>
      </c>
      <c r="T82" s="17">
        <v>0.05</v>
      </c>
      <c r="U82" s="17">
        <v>0.9</v>
      </c>
      <c r="V82" s="17">
        <v>20</v>
      </c>
    </row>
    <row r="83" spans="2:22" x14ac:dyDescent="0.25">
      <c r="B83" s="2"/>
      <c r="C83" s="2" t="s">
        <v>31</v>
      </c>
      <c r="D83" s="14">
        <f>SUM(D74:D82)</f>
        <v>651</v>
      </c>
      <c r="E83" s="14"/>
      <c r="F83" s="14">
        <f>SUM(F74:F82)</f>
        <v>70.98</v>
      </c>
      <c r="G83" s="14">
        <f t="shared" ref="G83:V83" si="8">SUM(G74:G81)</f>
        <v>40.410000000000004</v>
      </c>
      <c r="H83" s="14">
        <f t="shared" si="8"/>
        <v>33.5</v>
      </c>
      <c r="I83" s="14">
        <f t="shared" si="8"/>
        <v>261.89999999999998</v>
      </c>
      <c r="J83" s="14">
        <f t="shared" si="8"/>
        <v>1389</v>
      </c>
      <c r="K83" s="14">
        <f t="shared" si="8"/>
        <v>944.25</v>
      </c>
      <c r="L83" s="14">
        <f t="shared" si="8"/>
        <v>1506.25</v>
      </c>
      <c r="M83" s="14">
        <f t="shared" si="8"/>
        <v>547.29999999999995</v>
      </c>
      <c r="N83" s="14">
        <f t="shared" si="8"/>
        <v>347.45</v>
      </c>
      <c r="O83" s="14">
        <f t="shared" si="8"/>
        <v>1223</v>
      </c>
      <c r="P83" s="14">
        <f t="shared" si="8"/>
        <v>9.5549999999999997</v>
      </c>
      <c r="Q83" s="14">
        <f t="shared" si="8"/>
        <v>0.16999999999999998</v>
      </c>
      <c r="R83" s="14">
        <f t="shared" si="8"/>
        <v>0.09</v>
      </c>
      <c r="S83" s="14">
        <f t="shared" si="8"/>
        <v>1.39</v>
      </c>
      <c r="T83" s="14">
        <f t="shared" si="8"/>
        <v>0.84000000000000008</v>
      </c>
      <c r="U83" s="14">
        <f t="shared" si="8"/>
        <v>11.536</v>
      </c>
      <c r="V83" s="14">
        <f t="shared" si="8"/>
        <v>12.6</v>
      </c>
    </row>
    <row r="85" spans="2:22" ht="51.75" customHeight="1" x14ac:dyDescent="0.25"/>
    <row r="86" spans="2:22" ht="28.5" x14ac:dyDescent="0.45">
      <c r="B86" s="43" t="s">
        <v>23</v>
      </c>
      <c r="C86" s="43"/>
      <c r="D86" s="43"/>
      <c r="E86" s="43"/>
      <c r="F86" s="43"/>
      <c r="G86" s="43"/>
      <c r="H86" s="43"/>
      <c r="I86" s="43"/>
      <c r="J86" s="43"/>
      <c r="K86" s="31" t="s">
        <v>20</v>
      </c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3"/>
    </row>
    <row r="87" spans="2:22" ht="28.5" x14ac:dyDescent="0.45">
      <c r="B87" s="43" t="s">
        <v>52</v>
      </c>
      <c r="C87" s="43"/>
      <c r="D87" s="43"/>
      <c r="E87" s="43"/>
      <c r="F87" s="43"/>
      <c r="G87" s="43"/>
      <c r="H87" s="43"/>
      <c r="I87" s="43"/>
      <c r="J87" s="43"/>
      <c r="K87" s="34" t="s">
        <v>21</v>
      </c>
      <c r="L87" s="35"/>
      <c r="M87" s="35"/>
      <c r="N87" s="35"/>
      <c r="O87" s="35"/>
      <c r="P87" s="36"/>
      <c r="Q87" s="37" t="s">
        <v>22</v>
      </c>
      <c r="R87" s="38"/>
      <c r="S87" s="38"/>
      <c r="T87" s="38"/>
      <c r="U87" s="38"/>
      <c r="V87" s="39"/>
    </row>
    <row r="88" spans="2:22" ht="31.5" x14ac:dyDescent="0.25">
      <c r="B88" s="2" t="s">
        <v>1</v>
      </c>
      <c r="C88" s="3" t="s">
        <v>2</v>
      </c>
      <c r="D88" s="11" t="s">
        <v>4</v>
      </c>
      <c r="E88" s="11"/>
      <c r="F88" s="11"/>
      <c r="G88" s="11" t="s">
        <v>3</v>
      </c>
      <c r="H88" s="11" t="s">
        <v>5</v>
      </c>
      <c r="I88" s="11" t="s">
        <v>6</v>
      </c>
      <c r="J88" s="12" t="s">
        <v>7</v>
      </c>
      <c r="K88" s="4" t="s">
        <v>8</v>
      </c>
      <c r="L88" s="4" t="s">
        <v>9</v>
      </c>
      <c r="M88" s="4" t="s">
        <v>10</v>
      </c>
      <c r="N88" s="4" t="s">
        <v>11</v>
      </c>
      <c r="O88" s="4" t="s">
        <v>12</v>
      </c>
      <c r="P88" s="4" t="s">
        <v>13</v>
      </c>
      <c r="Q88" s="5" t="s">
        <v>14</v>
      </c>
      <c r="R88" s="6" t="s">
        <v>15</v>
      </c>
      <c r="S88" s="6" t="s">
        <v>16</v>
      </c>
      <c r="T88" s="6" t="s">
        <v>17</v>
      </c>
      <c r="U88" s="6" t="s">
        <v>18</v>
      </c>
      <c r="V88" s="6" t="s">
        <v>19</v>
      </c>
    </row>
    <row r="89" spans="2:22" ht="15.75" x14ac:dyDescent="0.25">
      <c r="B89" s="7">
        <v>1</v>
      </c>
      <c r="C89" s="7" t="s">
        <v>53</v>
      </c>
      <c r="D89" s="9">
        <v>200</v>
      </c>
      <c r="E89" s="9">
        <v>82</v>
      </c>
      <c r="F89" s="9">
        <f>$D:$D*$E:$E/1000</f>
        <v>16.399999999999999</v>
      </c>
      <c r="G89" s="9">
        <v>52</v>
      </c>
      <c r="H89" s="9">
        <v>4</v>
      </c>
      <c r="I89" s="9">
        <v>114</v>
      </c>
      <c r="J89" s="9">
        <v>224</v>
      </c>
      <c r="K89" s="16">
        <v>202</v>
      </c>
      <c r="L89" s="16">
        <v>1344</v>
      </c>
      <c r="M89" s="16">
        <v>166</v>
      </c>
      <c r="N89" s="16">
        <v>0</v>
      </c>
      <c r="O89" s="16">
        <v>588</v>
      </c>
      <c r="P89" s="16">
        <v>31.8</v>
      </c>
      <c r="Q89" s="17">
        <v>0.06</v>
      </c>
      <c r="R89" s="17">
        <v>0</v>
      </c>
      <c r="S89" s="17">
        <v>1</v>
      </c>
      <c r="T89" s="17">
        <v>0.42</v>
      </c>
      <c r="U89" s="17">
        <v>3.6</v>
      </c>
      <c r="V89" s="17">
        <v>0</v>
      </c>
    </row>
    <row r="90" spans="2:22" ht="15.75" x14ac:dyDescent="0.25">
      <c r="B90" s="7">
        <v>2</v>
      </c>
      <c r="C90" s="7" t="s">
        <v>26</v>
      </c>
      <c r="D90" s="9">
        <v>80</v>
      </c>
      <c r="E90" s="9">
        <v>430</v>
      </c>
      <c r="F90" s="9">
        <f>$D:$D*$E:$E/1000</f>
        <v>34.4</v>
      </c>
      <c r="G90" s="9">
        <v>15.4</v>
      </c>
      <c r="H90" s="24">
        <v>4.9000000000000004</v>
      </c>
      <c r="I90" s="9">
        <v>0.12</v>
      </c>
      <c r="J90" s="9">
        <v>152</v>
      </c>
      <c r="K90" s="16">
        <v>36</v>
      </c>
      <c r="L90" s="16">
        <v>189</v>
      </c>
      <c r="M90" s="16">
        <v>5.4</v>
      </c>
      <c r="N90" s="16">
        <v>12.6</v>
      </c>
      <c r="O90" s="16">
        <v>118.8</v>
      </c>
      <c r="P90" s="16">
        <v>1.56</v>
      </c>
      <c r="Q90" s="17">
        <v>0</v>
      </c>
      <c r="R90" s="17">
        <v>0</v>
      </c>
      <c r="S90" s="17">
        <v>3.5999999999999997E-2</v>
      </c>
      <c r="T90" s="17">
        <v>0.09</v>
      </c>
      <c r="U90" s="17">
        <v>1.68</v>
      </c>
      <c r="V90" s="17">
        <v>0</v>
      </c>
    </row>
    <row r="91" spans="2:22" ht="15.75" x14ac:dyDescent="0.25">
      <c r="B91" s="7">
        <v>3</v>
      </c>
      <c r="C91" s="10" t="s">
        <v>27</v>
      </c>
      <c r="D91" s="9">
        <v>100</v>
      </c>
      <c r="E91" s="9">
        <v>41</v>
      </c>
      <c r="F91" s="9">
        <f>$D:$D*$E:$E/1000</f>
        <v>4.0999999999999996</v>
      </c>
      <c r="G91" s="9">
        <v>8.1</v>
      </c>
      <c r="H91" s="9">
        <v>1</v>
      </c>
      <c r="I91" s="9">
        <v>48.8</v>
      </c>
      <c r="J91" s="9">
        <v>242</v>
      </c>
      <c r="K91" s="16">
        <v>575</v>
      </c>
      <c r="L91" s="16">
        <v>185</v>
      </c>
      <c r="M91" s="16">
        <v>37</v>
      </c>
      <c r="N91" s="16">
        <v>65</v>
      </c>
      <c r="O91" s="16">
        <v>218</v>
      </c>
      <c r="P91" s="16">
        <v>2.8</v>
      </c>
      <c r="Q91" s="17">
        <v>0</v>
      </c>
      <c r="R91" s="17">
        <v>0</v>
      </c>
      <c r="S91" s="17">
        <v>0.21</v>
      </c>
      <c r="T91" s="17">
        <v>0.12</v>
      </c>
      <c r="U91" s="17">
        <v>2.81</v>
      </c>
      <c r="V91" s="17">
        <v>0</v>
      </c>
    </row>
    <row r="92" spans="2:22" ht="15.75" x14ac:dyDescent="0.25">
      <c r="B92" s="7">
        <v>4</v>
      </c>
      <c r="C92" s="10" t="s">
        <v>30</v>
      </c>
      <c r="D92" s="9">
        <v>10</v>
      </c>
      <c r="E92" s="9">
        <v>763</v>
      </c>
      <c r="F92" s="9">
        <f>$D:$D*$E:$E/1000</f>
        <v>7.63</v>
      </c>
      <c r="G92" s="9">
        <v>0.01</v>
      </c>
      <c r="H92" s="9">
        <v>7.3</v>
      </c>
      <c r="I92" s="9">
        <v>0.7</v>
      </c>
      <c r="J92" s="9">
        <v>300</v>
      </c>
      <c r="K92" s="16">
        <v>8.1</v>
      </c>
      <c r="L92" s="16">
        <v>2.6</v>
      </c>
      <c r="M92" s="16">
        <v>2.4</v>
      </c>
      <c r="N92" s="16">
        <v>0.3</v>
      </c>
      <c r="O92" s="16">
        <v>2</v>
      </c>
      <c r="P92" s="16">
        <v>0.02</v>
      </c>
      <c r="Q92" s="17">
        <v>0.03</v>
      </c>
      <c r="R92" s="17">
        <v>0.04</v>
      </c>
      <c r="S92" s="17">
        <v>1E-3</v>
      </c>
      <c r="T92" s="17">
        <v>1E-3</v>
      </c>
      <c r="U92" s="17">
        <v>1.1000000000000001E-2</v>
      </c>
      <c r="V92" s="17">
        <v>0</v>
      </c>
    </row>
    <row r="93" spans="2:22" ht="15.75" x14ac:dyDescent="0.25">
      <c r="B93" s="7">
        <v>5</v>
      </c>
      <c r="C93" s="10" t="s">
        <v>41</v>
      </c>
      <c r="D93" s="9">
        <v>100</v>
      </c>
      <c r="E93" s="9">
        <v>70</v>
      </c>
      <c r="F93" s="9">
        <f>$D:$D*$E:$E/1000</f>
        <v>7</v>
      </c>
      <c r="G93" s="9">
        <v>1.5</v>
      </c>
      <c r="H93" s="9">
        <v>0.2</v>
      </c>
      <c r="I93" s="9">
        <v>21.8</v>
      </c>
      <c r="J93" s="9">
        <v>96</v>
      </c>
      <c r="K93" s="16">
        <v>31</v>
      </c>
      <c r="L93" s="16">
        <v>348</v>
      </c>
      <c r="M93" s="16">
        <v>8</v>
      </c>
      <c r="N93" s="16">
        <v>42</v>
      </c>
      <c r="O93" s="16">
        <v>28</v>
      </c>
      <c r="P93" s="16">
        <v>0.6</v>
      </c>
      <c r="Q93" s="17">
        <v>0.12</v>
      </c>
      <c r="R93" s="17">
        <v>0</v>
      </c>
      <c r="S93" s="17">
        <v>0.04</v>
      </c>
      <c r="T93" s="17">
        <v>0.05</v>
      </c>
      <c r="U93" s="17">
        <v>0.6</v>
      </c>
      <c r="V93" s="17">
        <v>10</v>
      </c>
    </row>
    <row r="94" spans="2:22" ht="15.75" x14ac:dyDescent="0.25">
      <c r="B94" s="7">
        <v>6</v>
      </c>
      <c r="C94" s="10" t="s">
        <v>71</v>
      </c>
      <c r="D94" s="26"/>
      <c r="E94" s="26"/>
      <c r="F94" s="26">
        <v>1.5</v>
      </c>
      <c r="G94" s="26"/>
      <c r="H94" s="26"/>
      <c r="I94" s="26"/>
      <c r="J94" s="26"/>
      <c r="K94" s="16"/>
      <c r="L94" s="16"/>
      <c r="M94" s="16"/>
      <c r="N94" s="16"/>
      <c r="O94" s="16"/>
      <c r="P94" s="16"/>
      <c r="Q94" s="17"/>
      <c r="R94" s="17"/>
      <c r="S94" s="17"/>
      <c r="T94" s="17"/>
      <c r="U94" s="17"/>
      <c r="V94" s="17"/>
    </row>
    <row r="95" spans="2:22" ht="15.75" x14ac:dyDescent="0.25">
      <c r="B95" s="7"/>
      <c r="C95" s="9" t="s">
        <v>31</v>
      </c>
      <c r="D95" s="13">
        <f>SUM(D89:D93)</f>
        <v>490</v>
      </c>
      <c r="E95" s="13"/>
      <c r="F95" s="13">
        <f>SUM(F89:F94)</f>
        <v>71.03</v>
      </c>
      <c r="G95" s="13">
        <f t="shared" ref="F95:V95" si="9">SUM(G89:G93)</f>
        <v>77.010000000000005</v>
      </c>
      <c r="H95" s="13">
        <f t="shared" si="9"/>
        <v>17.399999999999999</v>
      </c>
      <c r="I95" s="13">
        <f t="shared" si="9"/>
        <v>185.42000000000002</v>
      </c>
      <c r="J95" s="13">
        <f t="shared" si="9"/>
        <v>1014</v>
      </c>
      <c r="K95" s="2">
        <f t="shared" si="9"/>
        <v>852.1</v>
      </c>
      <c r="L95" s="2">
        <f t="shared" si="9"/>
        <v>2068.6</v>
      </c>
      <c r="M95" s="2">
        <f t="shared" si="9"/>
        <v>218.8</v>
      </c>
      <c r="N95" s="2">
        <f t="shared" si="9"/>
        <v>119.89999999999999</v>
      </c>
      <c r="O95" s="2">
        <f t="shared" si="9"/>
        <v>954.8</v>
      </c>
      <c r="P95" s="2">
        <f t="shared" si="9"/>
        <v>36.78</v>
      </c>
      <c r="Q95" s="2">
        <f t="shared" si="9"/>
        <v>0.21</v>
      </c>
      <c r="R95" s="2">
        <f t="shared" si="9"/>
        <v>0.04</v>
      </c>
      <c r="S95" s="2">
        <f t="shared" si="9"/>
        <v>1.2869999999999999</v>
      </c>
      <c r="T95" s="2">
        <f t="shared" si="9"/>
        <v>0.68100000000000005</v>
      </c>
      <c r="U95" s="2">
        <f t="shared" si="9"/>
        <v>8.7009999999999987</v>
      </c>
      <c r="V95" s="2">
        <f t="shared" si="9"/>
        <v>10</v>
      </c>
    </row>
    <row r="96" spans="2:22" x14ac:dyDescent="0.25">
      <c r="B96" s="7"/>
      <c r="C96" s="2"/>
      <c r="D96" s="8"/>
      <c r="E96" s="8"/>
      <c r="F96" s="8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2:22" x14ac:dyDescent="0.25"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9" spans="2:22" ht="40.5" customHeight="1" x14ac:dyDescent="0.25"/>
    <row r="100" spans="2:22" ht="28.5" x14ac:dyDescent="0.45">
      <c r="B100" s="43" t="s">
        <v>24</v>
      </c>
      <c r="C100" s="43"/>
      <c r="D100" s="43"/>
      <c r="E100" s="43"/>
      <c r="F100" s="43"/>
      <c r="G100" s="43"/>
      <c r="H100" s="43"/>
      <c r="I100" s="43"/>
      <c r="J100" s="43"/>
      <c r="K100" s="31" t="s">
        <v>20</v>
      </c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3"/>
    </row>
    <row r="101" spans="2:22" ht="28.5" x14ac:dyDescent="0.45">
      <c r="B101" s="43" t="s">
        <v>54</v>
      </c>
      <c r="C101" s="43"/>
      <c r="D101" s="43"/>
      <c r="E101" s="43"/>
      <c r="F101" s="43"/>
      <c r="G101" s="43"/>
      <c r="H101" s="43"/>
      <c r="I101" s="43"/>
      <c r="J101" s="43"/>
      <c r="K101" s="34" t="s">
        <v>21</v>
      </c>
      <c r="L101" s="35"/>
      <c r="M101" s="35"/>
      <c r="N101" s="35"/>
      <c r="O101" s="35"/>
      <c r="P101" s="36"/>
      <c r="Q101" s="37" t="s">
        <v>22</v>
      </c>
      <c r="R101" s="38"/>
      <c r="S101" s="38"/>
      <c r="T101" s="38"/>
      <c r="U101" s="38"/>
      <c r="V101" s="39"/>
    </row>
    <row r="102" spans="2:22" ht="31.5" x14ac:dyDescent="0.25">
      <c r="B102" s="2" t="s">
        <v>1</v>
      </c>
      <c r="C102" s="12" t="s">
        <v>2</v>
      </c>
      <c r="D102" s="11" t="s">
        <v>4</v>
      </c>
      <c r="E102" s="11"/>
      <c r="F102" s="11"/>
      <c r="G102" s="11" t="s">
        <v>3</v>
      </c>
      <c r="H102" s="11" t="s">
        <v>5</v>
      </c>
      <c r="I102" s="11" t="s">
        <v>6</v>
      </c>
      <c r="J102" s="12" t="s">
        <v>7</v>
      </c>
      <c r="K102" s="4" t="s">
        <v>8</v>
      </c>
      <c r="L102" s="4" t="s">
        <v>9</v>
      </c>
      <c r="M102" s="4" t="s">
        <v>10</v>
      </c>
      <c r="N102" s="4" t="s">
        <v>11</v>
      </c>
      <c r="O102" s="4" t="s">
        <v>12</v>
      </c>
      <c r="P102" s="4" t="s">
        <v>13</v>
      </c>
      <c r="Q102" s="5" t="s">
        <v>14</v>
      </c>
      <c r="R102" s="6" t="s">
        <v>15</v>
      </c>
      <c r="S102" s="6" t="s">
        <v>16</v>
      </c>
      <c r="T102" s="6" t="s">
        <v>17</v>
      </c>
      <c r="U102" s="6" t="s">
        <v>18</v>
      </c>
      <c r="V102" s="6" t="s">
        <v>19</v>
      </c>
    </row>
    <row r="103" spans="2:22" ht="15.75" x14ac:dyDescent="0.25">
      <c r="B103" s="7">
        <v>1</v>
      </c>
      <c r="C103" s="10" t="s">
        <v>55</v>
      </c>
      <c r="D103" s="9">
        <v>100</v>
      </c>
      <c r="E103" s="9">
        <v>80</v>
      </c>
      <c r="F103" s="9">
        <f t="shared" ref="F103:F109" si="10">$D:$D*$E:$E/1000</f>
        <v>8</v>
      </c>
      <c r="G103" s="9">
        <v>14</v>
      </c>
      <c r="H103" s="9">
        <v>2</v>
      </c>
      <c r="I103" s="9">
        <v>128</v>
      </c>
      <c r="J103" s="9">
        <v>232</v>
      </c>
      <c r="K103" s="16">
        <v>178</v>
      </c>
      <c r="L103" s="16">
        <v>404</v>
      </c>
      <c r="M103" s="16">
        <v>132</v>
      </c>
      <c r="N103" s="16">
        <v>192</v>
      </c>
      <c r="O103" s="16">
        <v>656</v>
      </c>
      <c r="P103" s="16">
        <v>5.2</v>
      </c>
      <c r="Q103" s="17">
        <v>0</v>
      </c>
      <c r="R103" s="17">
        <v>0</v>
      </c>
      <c r="S103" s="17">
        <v>1.04</v>
      </c>
      <c r="T103" s="17">
        <v>0.24</v>
      </c>
      <c r="U103" s="17">
        <v>7.64</v>
      </c>
      <c r="V103" s="17">
        <v>0</v>
      </c>
    </row>
    <row r="104" spans="2:22" ht="15.75" x14ac:dyDescent="0.25">
      <c r="B104" s="7">
        <v>2</v>
      </c>
      <c r="C104" s="10" t="s">
        <v>35</v>
      </c>
      <c r="D104" s="9">
        <v>100</v>
      </c>
      <c r="E104" s="9">
        <v>197</v>
      </c>
      <c r="F104" s="9">
        <f t="shared" si="10"/>
        <v>19.7</v>
      </c>
      <c r="G104" s="9">
        <v>9.6</v>
      </c>
      <c r="H104" s="9">
        <v>8.4</v>
      </c>
      <c r="I104" s="9">
        <v>0</v>
      </c>
      <c r="J104" s="9">
        <v>114</v>
      </c>
      <c r="K104" s="16">
        <v>66</v>
      </c>
      <c r="L104" s="16">
        <v>116.4</v>
      </c>
      <c r="M104" s="16">
        <v>9.6</v>
      </c>
      <c r="N104" s="16">
        <v>16.2</v>
      </c>
      <c r="O104" s="16">
        <v>136.80000000000001</v>
      </c>
      <c r="P104" s="16">
        <v>1.8</v>
      </c>
      <c r="Q104" s="17">
        <v>0</v>
      </c>
      <c r="R104" s="17">
        <v>4.2000000000000003E-2</v>
      </c>
      <c r="S104" s="17">
        <v>4.2000000000000003E-2</v>
      </c>
      <c r="T104" s="17">
        <v>0.09</v>
      </c>
      <c r="U104" s="17">
        <v>2.2200000000000002</v>
      </c>
      <c r="V104" s="17">
        <v>0</v>
      </c>
    </row>
    <row r="105" spans="2:22" ht="15.75" x14ac:dyDescent="0.25">
      <c r="B105" s="7">
        <v>3</v>
      </c>
      <c r="C105" s="10" t="s">
        <v>30</v>
      </c>
      <c r="D105" s="9">
        <v>10</v>
      </c>
      <c r="E105" s="9">
        <v>763</v>
      </c>
      <c r="F105" s="9">
        <f t="shared" si="10"/>
        <v>7.63</v>
      </c>
      <c r="G105" s="9">
        <v>0.01</v>
      </c>
      <c r="H105" s="9">
        <v>7.3</v>
      </c>
      <c r="I105" s="9">
        <v>0.7</v>
      </c>
      <c r="J105" s="9">
        <v>300</v>
      </c>
      <c r="K105" s="16">
        <v>8.1</v>
      </c>
      <c r="L105" s="16">
        <v>2.6</v>
      </c>
      <c r="M105" s="16">
        <v>2.4</v>
      </c>
      <c r="N105" s="16">
        <v>0.3</v>
      </c>
      <c r="O105" s="16">
        <v>2</v>
      </c>
      <c r="P105" s="16">
        <v>0.02</v>
      </c>
      <c r="Q105" s="17">
        <v>0.03</v>
      </c>
      <c r="R105" s="17">
        <v>0.04</v>
      </c>
      <c r="S105" s="17">
        <v>1E-3</v>
      </c>
      <c r="T105" s="17">
        <v>1E-3</v>
      </c>
      <c r="U105" s="17">
        <v>1.1000000000000001E-2</v>
      </c>
      <c r="V105" s="17">
        <v>0</v>
      </c>
    </row>
    <row r="106" spans="2:22" ht="15.75" x14ac:dyDescent="0.25">
      <c r="B106" s="7">
        <v>4</v>
      </c>
      <c r="C106" s="10" t="s">
        <v>56</v>
      </c>
      <c r="D106" s="9">
        <v>50</v>
      </c>
      <c r="E106" s="9">
        <v>40</v>
      </c>
      <c r="F106" s="9">
        <f t="shared" si="10"/>
        <v>2</v>
      </c>
      <c r="G106" s="9">
        <v>0.1</v>
      </c>
      <c r="H106" s="9">
        <v>0</v>
      </c>
      <c r="I106" s="9">
        <v>20</v>
      </c>
      <c r="J106" s="9">
        <v>84</v>
      </c>
      <c r="K106" s="16">
        <v>1.64E-3</v>
      </c>
      <c r="L106" s="16">
        <v>4.9599999999999998E-2</v>
      </c>
      <c r="M106" s="16">
        <v>9.8999999999999991E-3</v>
      </c>
      <c r="N106" s="16">
        <v>8.8000000000000005E-3</v>
      </c>
      <c r="O106" s="16">
        <v>1.6500000000000001E-2</v>
      </c>
      <c r="P106" s="16">
        <v>1.64E-3</v>
      </c>
      <c r="Q106" s="20">
        <v>9.9999999999999995E-7</v>
      </c>
      <c r="R106" s="20">
        <v>0</v>
      </c>
      <c r="S106" s="21">
        <v>1.4000000000000001E-6</v>
      </c>
      <c r="T106" s="20">
        <v>2.0000000000000002E-5</v>
      </c>
      <c r="U106" s="20">
        <v>1.6000000000000001E-4</v>
      </c>
      <c r="V106" s="17">
        <v>2.0000000000000001E-4</v>
      </c>
    </row>
    <row r="107" spans="2:22" ht="15.75" x14ac:dyDescent="0.25">
      <c r="B107" s="7">
        <v>5</v>
      </c>
      <c r="C107" s="10" t="s">
        <v>39</v>
      </c>
      <c r="D107" s="9">
        <v>100</v>
      </c>
      <c r="E107" s="9">
        <v>70</v>
      </c>
      <c r="F107" s="9">
        <f t="shared" si="10"/>
        <v>7</v>
      </c>
      <c r="G107" s="9">
        <v>2.4</v>
      </c>
      <c r="H107" s="9">
        <v>4.7</v>
      </c>
      <c r="I107" s="9">
        <v>13.8</v>
      </c>
      <c r="J107" s="9">
        <v>110</v>
      </c>
      <c r="K107" s="16">
        <v>0.2</v>
      </c>
      <c r="L107" s="16">
        <v>0.6</v>
      </c>
      <c r="M107" s="16">
        <v>0.4</v>
      </c>
      <c r="N107" s="16">
        <v>0</v>
      </c>
      <c r="O107" s="16">
        <v>0</v>
      </c>
      <c r="P107" s="16">
        <v>0.06</v>
      </c>
      <c r="Q107" s="17">
        <v>0</v>
      </c>
      <c r="R107" s="17">
        <v>0</v>
      </c>
      <c r="S107" s="17">
        <v>0</v>
      </c>
      <c r="T107" s="17">
        <v>0</v>
      </c>
      <c r="U107" s="17">
        <v>0</v>
      </c>
      <c r="V107" s="17">
        <v>0</v>
      </c>
    </row>
    <row r="108" spans="2:22" ht="15.75" x14ac:dyDescent="0.25">
      <c r="B108" s="7">
        <v>6</v>
      </c>
      <c r="C108" s="10" t="s">
        <v>28</v>
      </c>
      <c r="D108" s="9">
        <v>100</v>
      </c>
      <c r="E108" s="9">
        <v>135</v>
      </c>
      <c r="F108" s="9">
        <f t="shared" si="10"/>
        <v>13.5</v>
      </c>
      <c r="G108" s="9">
        <v>1.5</v>
      </c>
      <c r="H108" s="9">
        <v>0.2</v>
      </c>
      <c r="I108" s="9">
        <v>21.8</v>
      </c>
      <c r="J108" s="9">
        <v>96</v>
      </c>
      <c r="K108" s="16">
        <v>31</v>
      </c>
      <c r="L108" s="16">
        <v>348</v>
      </c>
      <c r="M108" s="16">
        <v>8</v>
      </c>
      <c r="N108" s="16">
        <v>42</v>
      </c>
      <c r="O108" s="16">
        <v>28</v>
      </c>
      <c r="P108" s="16">
        <v>0.6</v>
      </c>
      <c r="Q108" s="17">
        <v>0.12</v>
      </c>
      <c r="R108" s="17">
        <v>0</v>
      </c>
      <c r="S108" s="17">
        <v>0.04</v>
      </c>
      <c r="T108" s="17">
        <v>0.05</v>
      </c>
      <c r="U108" s="17">
        <v>0.6</v>
      </c>
      <c r="V108" s="17">
        <v>10</v>
      </c>
    </row>
    <row r="109" spans="2:22" ht="15.75" x14ac:dyDescent="0.25">
      <c r="B109" s="19">
        <v>7</v>
      </c>
      <c r="C109" s="10" t="s">
        <v>27</v>
      </c>
      <c r="D109" s="9">
        <v>100</v>
      </c>
      <c r="E109" s="9">
        <v>40</v>
      </c>
      <c r="F109" s="9">
        <f t="shared" si="10"/>
        <v>4</v>
      </c>
      <c r="G109" s="9">
        <v>8.1</v>
      </c>
      <c r="H109" s="9">
        <v>1</v>
      </c>
      <c r="I109" s="9">
        <v>48.8</v>
      </c>
      <c r="J109" s="9">
        <v>242</v>
      </c>
      <c r="K109" s="16">
        <v>575</v>
      </c>
      <c r="L109" s="16">
        <v>185</v>
      </c>
      <c r="M109" s="16">
        <v>37</v>
      </c>
      <c r="N109" s="16">
        <v>65</v>
      </c>
      <c r="O109" s="16">
        <v>218</v>
      </c>
      <c r="P109" s="16">
        <v>2.8</v>
      </c>
      <c r="Q109" s="17">
        <v>0</v>
      </c>
      <c r="R109" s="17">
        <v>0</v>
      </c>
      <c r="S109" s="17">
        <v>0.21</v>
      </c>
      <c r="T109" s="17">
        <v>0.12</v>
      </c>
      <c r="U109" s="17">
        <v>2.81</v>
      </c>
      <c r="V109" s="17">
        <v>0</v>
      </c>
    </row>
    <row r="110" spans="2:22" ht="15.75" x14ac:dyDescent="0.25">
      <c r="B110" s="19"/>
      <c r="C110" s="10" t="s">
        <v>70</v>
      </c>
      <c r="D110" s="26">
        <v>50</v>
      </c>
      <c r="E110" s="26"/>
      <c r="F110" s="9">
        <v>5</v>
      </c>
      <c r="G110" s="26"/>
      <c r="H110" s="26"/>
      <c r="I110" s="26"/>
      <c r="J110" s="26"/>
      <c r="K110" s="16"/>
      <c r="L110" s="16"/>
      <c r="M110" s="16"/>
      <c r="N110" s="16"/>
      <c r="O110" s="16"/>
      <c r="P110" s="16"/>
      <c r="Q110" s="17"/>
      <c r="R110" s="17"/>
      <c r="S110" s="17"/>
      <c r="T110" s="17"/>
      <c r="U110" s="17"/>
      <c r="V110" s="17"/>
    </row>
    <row r="111" spans="2:22" ht="15.75" x14ac:dyDescent="0.25">
      <c r="B111" s="7"/>
      <c r="C111" s="9" t="s">
        <v>31</v>
      </c>
      <c r="D111" s="13">
        <f>SUM(D103:D110)</f>
        <v>610</v>
      </c>
      <c r="E111" s="13"/>
      <c r="F111" s="13">
        <f>SUM(F103:F110)</f>
        <v>66.83</v>
      </c>
      <c r="G111" s="13">
        <f t="shared" ref="G111:V111" si="11">SUM(G103:G109)</f>
        <v>35.71</v>
      </c>
      <c r="H111" s="13">
        <f t="shared" si="11"/>
        <v>23.599999999999998</v>
      </c>
      <c r="I111" s="13">
        <f t="shared" si="11"/>
        <v>233.10000000000002</v>
      </c>
      <c r="J111" s="13">
        <f t="shared" si="11"/>
        <v>1178</v>
      </c>
      <c r="K111" s="2">
        <f t="shared" si="11"/>
        <v>858.30164000000002</v>
      </c>
      <c r="L111" s="2">
        <f t="shared" si="11"/>
        <v>1056.6496000000002</v>
      </c>
      <c r="M111" s="2">
        <f t="shared" si="11"/>
        <v>189.40989999999999</v>
      </c>
      <c r="N111" s="2">
        <f t="shared" si="11"/>
        <v>315.50880000000001</v>
      </c>
      <c r="O111" s="2">
        <f t="shared" si="11"/>
        <v>1040.8164999999999</v>
      </c>
      <c r="P111" s="2">
        <f t="shared" si="11"/>
        <v>10.481639999999999</v>
      </c>
      <c r="Q111" s="2">
        <f t="shared" si="11"/>
        <v>0.150001</v>
      </c>
      <c r="R111" s="2">
        <f t="shared" si="11"/>
        <v>8.2000000000000003E-2</v>
      </c>
      <c r="S111" s="2">
        <f t="shared" si="11"/>
        <v>1.3330013999999999</v>
      </c>
      <c r="T111" s="2">
        <f t="shared" si="11"/>
        <v>0.50102000000000002</v>
      </c>
      <c r="U111" s="2">
        <f t="shared" si="11"/>
        <v>13.281159999999998</v>
      </c>
      <c r="V111" s="2">
        <f t="shared" si="11"/>
        <v>10.0002</v>
      </c>
    </row>
    <row r="115" spans="2:22" ht="28.5" x14ac:dyDescent="0.45">
      <c r="B115" s="43" t="s">
        <v>32</v>
      </c>
      <c r="C115" s="43"/>
      <c r="D115" s="43"/>
      <c r="E115" s="43"/>
      <c r="F115" s="43"/>
      <c r="G115" s="43"/>
      <c r="H115" s="43"/>
      <c r="I115" s="43"/>
      <c r="J115" s="43"/>
      <c r="K115" s="31" t="s">
        <v>20</v>
      </c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3"/>
    </row>
    <row r="116" spans="2:22" ht="28.5" x14ac:dyDescent="0.45">
      <c r="B116" s="43" t="s">
        <v>38</v>
      </c>
      <c r="C116" s="43"/>
      <c r="D116" s="43"/>
      <c r="E116" s="43"/>
      <c r="F116" s="43"/>
      <c r="G116" s="43"/>
      <c r="H116" s="43"/>
      <c r="I116" s="43"/>
      <c r="J116" s="43"/>
      <c r="K116" s="34" t="s">
        <v>21</v>
      </c>
      <c r="L116" s="35"/>
      <c r="M116" s="35"/>
      <c r="N116" s="35"/>
      <c r="O116" s="35"/>
      <c r="P116" s="36"/>
      <c r="Q116" s="37" t="s">
        <v>22</v>
      </c>
      <c r="R116" s="38"/>
      <c r="S116" s="38"/>
      <c r="T116" s="38"/>
      <c r="U116" s="38"/>
      <c r="V116" s="39"/>
    </row>
    <row r="117" spans="2:22" ht="31.5" x14ac:dyDescent="0.25">
      <c r="B117" s="2" t="s">
        <v>1</v>
      </c>
      <c r="C117" s="12" t="s">
        <v>2</v>
      </c>
      <c r="D117" s="11" t="s">
        <v>4</v>
      </c>
      <c r="E117" s="11"/>
      <c r="F117" s="11"/>
      <c r="G117" s="11" t="s">
        <v>3</v>
      </c>
      <c r="H117" s="11" t="s">
        <v>5</v>
      </c>
      <c r="I117" s="11" t="s">
        <v>6</v>
      </c>
      <c r="J117" s="12" t="s">
        <v>7</v>
      </c>
      <c r="K117" s="4" t="s">
        <v>8</v>
      </c>
      <c r="L117" s="4" t="s">
        <v>9</v>
      </c>
      <c r="M117" s="4" t="s">
        <v>10</v>
      </c>
      <c r="N117" s="4" t="s">
        <v>11</v>
      </c>
      <c r="O117" s="4" t="s">
        <v>12</v>
      </c>
      <c r="P117" s="4" t="s">
        <v>13</v>
      </c>
      <c r="Q117" s="5" t="s">
        <v>14</v>
      </c>
      <c r="R117" s="6" t="s">
        <v>15</v>
      </c>
      <c r="S117" s="6" t="s">
        <v>16</v>
      </c>
      <c r="T117" s="6" t="s">
        <v>17</v>
      </c>
      <c r="U117" s="6" t="s">
        <v>18</v>
      </c>
      <c r="V117" s="6" t="s">
        <v>19</v>
      </c>
    </row>
    <row r="118" spans="2:22" ht="15.75" x14ac:dyDescent="0.25">
      <c r="B118" s="7">
        <v>1</v>
      </c>
      <c r="C118" s="10" t="s">
        <v>39</v>
      </c>
      <c r="D118" s="9">
        <v>140</v>
      </c>
      <c r="E118" s="9">
        <v>70</v>
      </c>
      <c r="F118" s="9">
        <f>$D:$D*$E:$E/1000</f>
        <v>9.8000000000000007</v>
      </c>
      <c r="G118" s="9">
        <v>7</v>
      </c>
      <c r="H118" s="9">
        <v>0.8</v>
      </c>
      <c r="I118" s="9">
        <v>47</v>
      </c>
      <c r="J118" s="9">
        <v>224</v>
      </c>
      <c r="K118" s="16">
        <v>20</v>
      </c>
      <c r="L118" s="16">
        <v>248</v>
      </c>
      <c r="M118" s="16">
        <v>36</v>
      </c>
      <c r="N118" s="16">
        <v>32</v>
      </c>
      <c r="O118" s="16">
        <v>174</v>
      </c>
      <c r="P118" s="16">
        <v>2.4</v>
      </c>
      <c r="Q118" s="17">
        <v>0</v>
      </c>
      <c r="R118" s="17">
        <v>0</v>
      </c>
      <c r="S118" s="17">
        <v>0.34</v>
      </c>
      <c r="T118" s="17">
        <v>0.16</v>
      </c>
      <c r="U118" s="17">
        <v>2.42</v>
      </c>
      <c r="V118" s="17">
        <v>0</v>
      </c>
    </row>
    <row r="119" spans="2:22" ht="15.75" x14ac:dyDescent="0.25">
      <c r="B119" s="7">
        <v>2</v>
      </c>
      <c r="C119" s="10" t="s">
        <v>26</v>
      </c>
      <c r="D119" s="9">
        <v>80</v>
      </c>
      <c r="E119" s="9">
        <v>430</v>
      </c>
      <c r="F119" s="9">
        <f>$D:$D*$E:$E/1000</f>
        <v>34.4</v>
      </c>
      <c r="G119" s="9">
        <v>15.4</v>
      </c>
      <c r="H119" s="15">
        <v>44078</v>
      </c>
      <c r="I119" s="9">
        <v>0.12</v>
      </c>
      <c r="J119" s="9">
        <v>152</v>
      </c>
      <c r="K119" s="16">
        <v>8.1</v>
      </c>
      <c r="L119" s="16">
        <v>2.6</v>
      </c>
      <c r="M119" s="16">
        <v>2.4</v>
      </c>
      <c r="N119" s="16">
        <v>0.3</v>
      </c>
      <c r="O119" s="16">
        <v>2</v>
      </c>
      <c r="P119" s="16">
        <v>0.06</v>
      </c>
      <c r="Q119" s="17">
        <v>0</v>
      </c>
      <c r="R119" s="17">
        <v>0</v>
      </c>
      <c r="S119" s="17">
        <v>3.5999999999999997E-2</v>
      </c>
      <c r="T119" s="17">
        <v>0.09</v>
      </c>
      <c r="U119" s="17">
        <v>1.68</v>
      </c>
      <c r="V119" s="17">
        <v>0</v>
      </c>
    </row>
    <row r="120" spans="2:22" ht="15.75" x14ac:dyDescent="0.25">
      <c r="B120" s="7">
        <v>3</v>
      </c>
      <c r="C120" s="10" t="s">
        <v>30</v>
      </c>
      <c r="D120" s="9">
        <v>7</v>
      </c>
      <c r="E120" s="9">
        <v>763</v>
      </c>
      <c r="F120" s="9">
        <v>5</v>
      </c>
      <c r="G120" s="9">
        <v>0.01</v>
      </c>
      <c r="H120" s="9">
        <v>7.3</v>
      </c>
      <c r="I120" s="9">
        <v>0.7</v>
      </c>
      <c r="J120" s="9">
        <v>300</v>
      </c>
      <c r="K120" s="16">
        <v>31</v>
      </c>
      <c r="L120" s="16">
        <v>348</v>
      </c>
      <c r="M120" s="16">
        <v>8</v>
      </c>
      <c r="N120" s="16">
        <v>42</v>
      </c>
      <c r="O120" s="16">
        <v>28</v>
      </c>
      <c r="P120" s="16">
        <v>0.6</v>
      </c>
      <c r="Q120" s="17">
        <v>0.03</v>
      </c>
      <c r="R120" s="17">
        <v>0.04</v>
      </c>
      <c r="S120" s="17">
        <v>1E-3</v>
      </c>
      <c r="T120" s="17">
        <v>1E-3</v>
      </c>
      <c r="U120" s="17">
        <v>1.1000000000000001E-2</v>
      </c>
      <c r="V120" s="17">
        <v>0</v>
      </c>
    </row>
    <row r="121" spans="2:22" ht="15.75" x14ac:dyDescent="0.25">
      <c r="B121" s="7">
        <v>4</v>
      </c>
      <c r="C121" s="10" t="s">
        <v>27</v>
      </c>
      <c r="D121" s="9">
        <v>100</v>
      </c>
      <c r="E121" s="9">
        <v>41</v>
      </c>
      <c r="F121" s="9">
        <f>$D:$D*$E:$E/1000</f>
        <v>4.0999999999999996</v>
      </c>
      <c r="G121" s="9">
        <v>8.1</v>
      </c>
      <c r="H121" s="9">
        <v>1</v>
      </c>
      <c r="I121" s="9">
        <v>48.8</v>
      </c>
      <c r="J121" s="9">
        <v>242</v>
      </c>
      <c r="K121" s="16">
        <v>575</v>
      </c>
      <c r="L121" s="16">
        <v>185</v>
      </c>
      <c r="M121" s="16">
        <v>37</v>
      </c>
      <c r="N121" s="16">
        <v>65</v>
      </c>
      <c r="O121" s="16">
        <v>218</v>
      </c>
      <c r="P121" s="16">
        <v>2.8</v>
      </c>
      <c r="Q121" s="17">
        <v>0</v>
      </c>
      <c r="R121" s="17">
        <v>0</v>
      </c>
      <c r="S121" s="17">
        <v>0.21</v>
      </c>
      <c r="T121" s="17">
        <v>0.12</v>
      </c>
      <c r="U121" s="17">
        <v>2.81</v>
      </c>
      <c r="V121" s="17">
        <v>0</v>
      </c>
    </row>
    <row r="122" spans="2:22" ht="15.75" x14ac:dyDescent="0.25">
      <c r="B122" s="7">
        <v>5</v>
      </c>
      <c r="C122" s="10" t="s">
        <v>29</v>
      </c>
      <c r="D122" s="9">
        <v>200</v>
      </c>
      <c r="E122" s="9">
        <v>90</v>
      </c>
      <c r="F122" s="9">
        <f>$D:$D*$E:$E/1000</f>
        <v>18</v>
      </c>
      <c r="G122" s="9">
        <v>0.2</v>
      </c>
      <c r="H122" s="9">
        <v>0</v>
      </c>
      <c r="I122" s="9">
        <v>20</v>
      </c>
      <c r="J122" s="9">
        <v>82</v>
      </c>
      <c r="K122" s="16">
        <v>0</v>
      </c>
      <c r="L122" s="16">
        <v>0</v>
      </c>
      <c r="M122" s="16">
        <v>36</v>
      </c>
      <c r="N122" s="16">
        <v>0</v>
      </c>
      <c r="O122" s="16">
        <v>26</v>
      </c>
      <c r="P122" s="16">
        <v>0.6</v>
      </c>
      <c r="Q122" s="17">
        <v>0.1</v>
      </c>
      <c r="R122" s="17">
        <v>0</v>
      </c>
      <c r="S122" s="17">
        <v>0.08</v>
      </c>
      <c r="T122" s="17">
        <v>0.04</v>
      </c>
      <c r="U122" s="17">
        <v>0.44</v>
      </c>
      <c r="V122" s="17">
        <v>80</v>
      </c>
    </row>
    <row r="123" spans="2:22" x14ac:dyDescent="0.25">
      <c r="B123" s="2"/>
      <c r="C123" s="14" t="s">
        <v>31</v>
      </c>
      <c r="D123" s="14">
        <f>SUM(D118:D122)</f>
        <v>527</v>
      </c>
      <c r="E123" s="14"/>
      <c r="F123" s="14">
        <f t="shared" ref="F123:V123" si="12">SUM(F118:F122)</f>
        <v>71.300000000000011</v>
      </c>
      <c r="G123" s="14">
        <f t="shared" si="12"/>
        <v>30.709999999999997</v>
      </c>
      <c r="H123" s="14">
        <f t="shared" si="12"/>
        <v>44087.100000000006</v>
      </c>
      <c r="I123" s="14">
        <f t="shared" si="12"/>
        <v>116.62</v>
      </c>
      <c r="J123" s="14">
        <f t="shared" si="12"/>
        <v>1000</v>
      </c>
      <c r="K123" s="14">
        <f t="shared" si="12"/>
        <v>634.1</v>
      </c>
      <c r="L123" s="14">
        <f t="shared" si="12"/>
        <v>783.6</v>
      </c>
      <c r="M123" s="14">
        <f t="shared" si="12"/>
        <v>119.4</v>
      </c>
      <c r="N123" s="14">
        <f t="shared" si="12"/>
        <v>139.30000000000001</v>
      </c>
      <c r="O123" s="14">
        <f t="shared" si="12"/>
        <v>448</v>
      </c>
      <c r="P123" s="14">
        <f t="shared" si="12"/>
        <v>6.4599999999999991</v>
      </c>
      <c r="Q123" s="14">
        <f t="shared" si="12"/>
        <v>0.13</v>
      </c>
      <c r="R123" s="14">
        <f t="shared" si="12"/>
        <v>0.04</v>
      </c>
      <c r="S123" s="14">
        <f t="shared" si="12"/>
        <v>0.66699999999999993</v>
      </c>
      <c r="T123" s="14">
        <f t="shared" si="12"/>
        <v>0.41099999999999998</v>
      </c>
      <c r="U123" s="14">
        <f t="shared" si="12"/>
        <v>7.3609999999999998</v>
      </c>
      <c r="V123" s="14">
        <f t="shared" si="12"/>
        <v>80</v>
      </c>
    </row>
    <row r="126" spans="2:22" ht="51.75" customHeight="1" x14ac:dyDescent="0.25"/>
    <row r="127" spans="2:22" ht="28.5" x14ac:dyDescent="0.45">
      <c r="B127" s="43" t="s">
        <v>33</v>
      </c>
      <c r="C127" s="43"/>
      <c r="D127" s="43"/>
      <c r="E127" s="43"/>
      <c r="F127" s="43"/>
      <c r="G127" s="43"/>
      <c r="H127" s="43"/>
      <c r="I127" s="43"/>
      <c r="J127" s="43"/>
      <c r="K127" s="31" t="s">
        <v>20</v>
      </c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3"/>
    </row>
    <row r="128" spans="2:22" ht="28.5" x14ac:dyDescent="0.45">
      <c r="B128" s="43" t="s">
        <v>25</v>
      </c>
      <c r="C128" s="43"/>
      <c r="D128" s="43"/>
      <c r="E128" s="43"/>
      <c r="F128" s="43"/>
      <c r="G128" s="43"/>
      <c r="H128" s="43"/>
      <c r="I128" s="43"/>
      <c r="J128" s="43"/>
      <c r="K128" s="34" t="s">
        <v>21</v>
      </c>
      <c r="L128" s="35"/>
      <c r="M128" s="35"/>
      <c r="N128" s="35"/>
      <c r="O128" s="35"/>
      <c r="P128" s="36"/>
      <c r="Q128" s="37" t="s">
        <v>22</v>
      </c>
      <c r="R128" s="38"/>
      <c r="S128" s="38"/>
      <c r="T128" s="38"/>
      <c r="U128" s="38"/>
      <c r="V128" s="39"/>
    </row>
    <row r="129" spans="2:22" ht="31.5" x14ac:dyDescent="0.25">
      <c r="B129" s="2" t="s">
        <v>1</v>
      </c>
      <c r="C129" s="12" t="s">
        <v>2</v>
      </c>
      <c r="D129" s="11" t="s">
        <v>4</v>
      </c>
      <c r="E129" s="11"/>
      <c r="F129" s="11"/>
      <c r="G129" s="11" t="s">
        <v>3</v>
      </c>
      <c r="H129" s="11" t="s">
        <v>5</v>
      </c>
      <c r="I129" s="11" t="s">
        <v>6</v>
      </c>
      <c r="J129" s="12" t="s">
        <v>7</v>
      </c>
      <c r="K129" s="4" t="s">
        <v>8</v>
      </c>
      <c r="L129" s="4" t="s">
        <v>9</v>
      </c>
      <c r="M129" s="4" t="s">
        <v>10</v>
      </c>
      <c r="N129" s="4" t="s">
        <v>11</v>
      </c>
      <c r="O129" s="4" t="s">
        <v>12</v>
      </c>
      <c r="P129" s="4" t="s">
        <v>13</v>
      </c>
      <c r="Q129" s="5" t="s">
        <v>14</v>
      </c>
      <c r="R129" s="6" t="s">
        <v>15</v>
      </c>
      <c r="S129" s="6" t="s">
        <v>16</v>
      </c>
      <c r="T129" s="6" t="s">
        <v>17</v>
      </c>
      <c r="U129" s="6" t="s">
        <v>18</v>
      </c>
      <c r="V129" s="6" t="s">
        <v>19</v>
      </c>
    </row>
    <row r="130" spans="2:22" ht="15.75" x14ac:dyDescent="0.25">
      <c r="B130" s="7">
        <v>1</v>
      </c>
      <c r="C130" s="10" t="s">
        <v>34</v>
      </c>
      <c r="D130" s="9">
        <v>200</v>
      </c>
      <c r="E130" s="9">
        <v>82</v>
      </c>
      <c r="F130" s="9">
        <f>$D:$D*$E:$E/1000</f>
        <v>16.399999999999999</v>
      </c>
      <c r="G130" s="9">
        <v>14</v>
      </c>
      <c r="H130" s="9">
        <v>2</v>
      </c>
      <c r="I130" s="9">
        <v>128</v>
      </c>
      <c r="J130" s="9">
        <v>232</v>
      </c>
      <c r="K130" s="16">
        <v>178</v>
      </c>
      <c r="L130" s="16">
        <v>404</v>
      </c>
      <c r="M130" s="16">
        <v>132</v>
      </c>
      <c r="N130" s="16">
        <v>192</v>
      </c>
      <c r="O130" s="16">
        <v>656</v>
      </c>
      <c r="P130" s="16">
        <v>5.2</v>
      </c>
      <c r="Q130" s="17">
        <v>0</v>
      </c>
      <c r="R130" s="17">
        <v>0</v>
      </c>
      <c r="S130" s="17">
        <v>1.04</v>
      </c>
      <c r="T130" s="17">
        <v>0.24</v>
      </c>
      <c r="U130" s="17">
        <v>7.64</v>
      </c>
      <c r="V130" s="17">
        <v>0</v>
      </c>
    </row>
    <row r="131" spans="2:22" ht="15.75" x14ac:dyDescent="0.25">
      <c r="B131" s="7">
        <v>2</v>
      </c>
      <c r="C131" s="10" t="s">
        <v>35</v>
      </c>
      <c r="D131" s="9">
        <v>100</v>
      </c>
      <c r="E131" s="9">
        <v>197</v>
      </c>
      <c r="F131" s="9">
        <f>$D:$D*$E:$E/1000</f>
        <v>19.7</v>
      </c>
      <c r="G131" s="9">
        <v>9.6</v>
      </c>
      <c r="H131" s="9">
        <v>8.4</v>
      </c>
      <c r="I131" s="9">
        <v>0</v>
      </c>
      <c r="J131" s="9">
        <v>114</v>
      </c>
      <c r="K131" s="16">
        <v>66</v>
      </c>
      <c r="L131" s="16">
        <v>116.4</v>
      </c>
      <c r="M131" s="16">
        <v>9.6</v>
      </c>
      <c r="N131" s="16">
        <v>16.2</v>
      </c>
      <c r="O131" s="16">
        <v>136.80000000000001</v>
      </c>
      <c r="P131" s="16">
        <v>1.8</v>
      </c>
      <c r="Q131" s="17">
        <v>0</v>
      </c>
      <c r="R131" s="17">
        <v>4.2000000000000003E-2</v>
      </c>
      <c r="S131" s="17">
        <v>4.2000000000000003E-2</v>
      </c>
      <c r="T131" s="17">
        <v>0.09</v>
      </c>
      <c r="U131" s="17">
        <v>2.2200000000000002</v>
      </c>
      <c r="V131" s="17">
        <v>0</v>
      </c>
    </row>
    <row r="132" spans="2:22" ht="15.75" x14ac:dyDescent="0.25">
      <c r="B132" s="7">
        <v>3</v>
      </c>
      <c r="C132" s="10" t="s">
        <v>27</v>
      </c>
      <c r="D132" s="9">
        <v>100</v>
      </c>
      <c r="E132" s="9">
        <v>41</v>
      </c>
      <c r="F132" s="9">
        <f>$D:$D*$E:$E/1000</f>
        <v>4.0999999999999996</v>
      </c>
      <c r="G132" s="9">
        <v>8.1</v>
      </c>
      <c r="H132" s="9">
        <v>1</v>
      </c>
      <c r="I132" s="9">
        <v>48.8</v>
      </c>
      <c r="J132" s="9">
        <v>242</v>
      </c>
      <c r="K132" s="16">
        <v>575</v>
      </c>
      <c r="L132" s="16">
        <v>185</v>
      </c>
      <c r="M132" s="16">
        <v>37</v>
      </c>
      <c r="N132" s="16">
        <v>65</v>
      </c>
      <c r="O132" s="16">
        <v>218</v>
      </c>
      <c r="P132" s="16">
        <v>2.8</v>
      </c>
      <c r="Q132" s="17">
        <v>0</v>
      </c>
      <c r="R132" s="17">
        <v>0</v>
      </c>
      <c r="S132" s="17">
        <v>0.21</v>
      </c>
      <c r="T132" s="17">
        <v>0.12</v>
      </c>
      <c r="U132" s="17">
        <v>2.81</v>
      </c>
      <c r="V132" s="17">
        <v>0</v>
      </c>
    </row>
    <row r="133" spans="2:22" ht="15.75" x14ac:dyDescent="0.25">
      <c r="B133" s="7">
        <v>4</v>
      </c>
      <c r="C133" s="10" t="s">
        <v>46</v>
      </c>
      <c r="D133" s="9">
        <v>7</v>
      </c>
      <c r="E133" s="9">
        <v>763</v>
      </c>
      <c r="F133" s="9">
        <v>5</v>
      </c>
      <c r="G133" s="9">
        <v>0.01</v>
      </c>
      <c r="H133" s="9">
        <v>7.3</v>
      </c>
      <c r="I133" s="9">
        <v>0.7</v>
      </c>
      <c r="J133" s="9">
        <v>300</v>
      </c>
      <c r="K133" s="16">
        <v>8.1</v>
      </c>
      <c r="L133" s="16">
        <v>2.6</v>
      </c>
      <c r="M133" s="16">
        <v>2.4</v>
      </c>
      <c r="N133" s="16">
        <v>0.3</v>
      </c>
      <c r="O133" s="16">
        <v>2</v>
      </c>
      <c r="P133" s="16">
        <v>0.02</v>
      </c>
      <c r="Q133" s="17">
        <v>0.03</v>
      </c>
      <c r="R133" s="17">
        <v>0.04</v>
      </c>
      <c r="S133" s="17">
        <v>1E-3</v>
      </c>
      <c r="T133" s="17">
        <v>1E-3</v>
      </c>
      <c r="U133" s="17">
        <v>1.1000000000000001E-2</v>
      </c>
      <c r="V133" s="17">
        <v>0</v>
      </c>
    </row>
    <row r="134" spans="2:22" ht="15.75" x14ac:dyDescent="0.25">
      <c r="B134" s="7">
        <v>5</v>
      </c>
      <c r="C134" s="9" t="s">
        <v>36</v>
      </c>
      <c r="D134" s="9">
        <v>2E-3</v>
      </c>
      <c r="E134" s="9"/>
      <c r="F134" s="9">
        <v>1.1000000000000001</v>
      </c>
      <c r="G134" s="9">
        <v>0.1</v>
      </c>
      <c r="H134" s="9">
        <v>0</v>
      </c>
      <c r="I134" s="9">
        <v>0</v>
      </c>
      <c r="J134" s="9">
        <v>2.8</v>
      </c>
      <c r="K134" s="16">
        <v>1.64E-3</v>
      </c>
      <c r="L134" s="16">
        <v>4.9599999999999998E-2</v>
      </c>
      <c r="M134" s="16">
        <v>9.8999999999999991E-3</v>
      </c>
      <c r="N134" s="16">
        <v>8.8000000000000005E-3</v>
      </c>
      <c r="O134" s="16">
        <v>1.6500000000000001E-2</v>
      </c>
      <c r="P134" s="16">
        <v>1.64E-3</v>
      </c>
      <c r="Q134" s="20">
        <v>9.9999999999999995E-7</v>
      </c>
      <c r="R134" s="20">
        <v>0</v>
      </c>
      <c r="S134" s="21">
        <v>1.4000000000000001E-6</v>
      </c>
      <c r="T134" s="20">
        <v>2.0000000000000002E-5</v>
      </c>
      <c r="U134" s="20">
        <v>1.6000000000000001E-4</v>
      </c>
      <c r="V134" s="17">
        <v>2.0000000000000001E-4</v>
      </c>
    </row>
    <row r="135" spans="2:22" ht="15.75" x14ac:dyDescent="0.25">
      <c r="B135" s="7">
        <v>6</v>
      </c>
      <c r="C135" s="9" t="s">
        <v>37</v>
      </c>
      <c r="D135" s="9">
        <v>100</v>
      </c>
      <c r="E135" s="9">
        <v>230</v>
      </c>
      <c r="F135" s="9">
        <f>$D:$D*$E:$E/1000</f>
        <v>23</v>
      </c>
      <c r="G135" s="9">
        <v>2.4</v>
      </c>
      <c r="H135" s="9">
        <v>4.7</v>
      </c>
      <c r="I135" s="9">
        <v>13.8</v>
      </c>
      <c r="J135" s="9">
        <v>110</v>
      </c>
      <c r="K135" s="16">
        <v>50</v>
      </c>
      <c r="L135" s="16">
        <v>150</v>
      </c>
      <c r="M135" s="16">
        <v>124</v>
      </c>
      <c r="N135" s="16">
        <v>15</v>
      </c>
      <c r="O135" s="16">
        <v>95</v>
      </c>
      <c r="P135" s="16">
        <v>0.1</v>
      </c>
      <c r="Q135" s="17">
        <v>0</v>
      </c>
      <c r="R135" s="17">
        <v>0.01</v>
      </c>
      <c r="S135" s="17">
        <v>0.03</v>
      </c>
      <c r="T135" s="17">
        <v>0.15</v>
      </c>
      <c r="U135" s="17">
        <v>0.15</v>
      </c>
      <c r="V135" s="17">
        <v>0.6</v>
      </c>
    </row>
    <row r="136" spans="2:22" ht="15.75" x14ac:dyDescent="0.25">
      <c r="B136" s="7">
        <v>7</v>
      </c>
      <c r="C136" s="10" t="s">
        <v>40</v>
      </c>
      <c r="D136" s="9">
        <v>40</v>
      </c>
      <c r="E136" s="9">
        <v>40</v>
      </c>
      <c r="F136" s="9">
        <f>$D:$D*$E:$E/1000</f>
        <v>1.6</v>
      </c>
      <c r="G136" s="9">
        <v>3.8</v>
      </c>
      <c r="H136" s="9">
        <v>9.8000000000000007</v>
      </c>
      <c r="I136" s="9">
        <v>33</v>
      </c>
      <c r="J136" s="9">
        <v>230</v>
      </c>
      <c r="K136" s="16">
        <v>1.8</v>
      </c>
      <c r="L136" s="16">
        <v>4.5</v>
      </c>
      <c r="M136" s="16">
        <v>1</v>
      </c>
      <c r="N136" s="16">
        <v>0.65</v>
      </c>
      <c r="O136" s="16">
        <v>3.45</v>
      </c>
      <c r="P136" s="16">
        <v>0.05</v>
      </c>
      <c r="Q136" s="17">
        <v>0</v>
      </c>
      <c r="R136" s="17">
        <v>0</v>
      </c>
      <c r="S136" s="17">
        <v>4.0000000000000001E-3</v>
      </c>
      <c r="T136" s="17">
        <v>4.0000000000000001E-3</v>
      </c>
      <c r="U136" s="17">
        <v>3.5000000000000003E-2</v>
      </c>
      <c r="V136" s="17">
        <v>0</v>
      </c>
    </row>
    <row r="137" spans="2:22" x14ac:dyDescent="0.25">
      <c r="B137" s="2"/>
      <c r="C137" s="2" t="s">
        <v>31</v>
      </c>
      <c r="D137" s="14">
        <f t="shared" ref="D137:V137" si="13">SUM(D130:D136)</f>
        <v>547.00199999999995</v>
      </c>
      <c r="E137" s="14"/>
      <c r="F137" s="14">
        <f>SUM(F130:F136)</f>
        <v>70.899999999999991</v>
      </c>
      <c r="G137" s="14">
        <f t="shared" si="13"/>
        <v>38.010000000000005</v>
      </c>
      <c r="H137" s="14">
        <f t="shared" si="13"/>
        <v>33.200000000000003</v>
      </c>
      <c r="I137" s="14">
        <f t="shared" si="13"/>
        <v>224.3</v>
      </c>
      <c r="J137" s="14">
        <f t="shared" si="13"/>
        <v>1230.8</v>
      </c>
      <c r="K137" s="14">
        <f t="shared" si="13"/>
        <v>878.90163999999993</v>
      </c>
      <c r="L137" s="14">
        <f t="shared" si="13"/>
        <v>862.54960000000005</v>
      </c>
      <c r="M137" s="14">
        <f t="shared" si="13"/>
        <v>306.00990000000002</v>
      </c>
      <c r="N137" s="14">
        <f t="shared" si="13"/>
        <v>289.15879999999999</v>
      </c>
      <c r="O137" s="14">
        <f t="shared" si="13"/>
        <v>1111.2665</v>
      </c>
      <c r="P137" s="14">
        <f t="shared" si="13"/>
        <v>9.9716400000000007</v>
      </c>
      <c r="Q137" s="14">
        <f t="shared" si="13"/>
        <v>3.0001E-2</v>
      </c>
      <c r="R137" s="14">
        <f t="shared" si="13"/>
        <v>9.1999999999999998E-2</v>
      </c>
      <c r="S137" s="14">
        <f t="shared" si="13"/>
        <v>1.3270013999999999</v>
      </c>
      <c r="T137" s="14">
        <f t="shared" si="13"/>
        <v>0.60502</v>
      </c>
      <c r="U137" s="14">
        <f t="shared" si="13"/>
        <v>12.866159999999999</v>
      </c>
      <c r="V137" s="14">
        <f t="shared" si="13"/>
        <v>0.60019999999999996</v>
      </c>
    </row>
    <row r="140" spans="2:22" ht="28.5" x14ac:dyDescent="0.45">
      <c r="B140" s="43" t="s">
        <v>47</v>
      </c>
      <c r="C140" s="43"/>
      <c r="D140" s="43"/>
      <c r="E140" s="43"/>
      <c r="F140" s="43"/>
      <c r="G140" s="43"/>
      <c r="H140" s="43"/>
      <c r="I140" s="43"/>
      <c r="J140" s="43"/>
      <c r="K140" s="31" t="s">
        <v>20</v>
      </c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3"/>
    </row>
    <row r="141" spans="2:22" ht="28.5" x14ac:dyDescent="0.45">
      <c r="B141" s="43" t="s">
        <v>49</v>
      </c>
      <c r="C141" s="43"/>
      <c r="D141" s="43"/>
      <c r="E141" s="43"/>
      <c r="F141" s="43"/>
      <c r="G141" s="43"/>
      <c r="H141" s="43"/>
      <c r="I141" s="43"/>
      <c r="J141" s="43"/>
      <c r="K141" s="34" t="s">
        <v>21</v>
      </c>
      <c r="L141" s="35"/>
      <c r="M141" s="35"/>
      <c r="N141" s="35"/>
      <c r="O141" s="35"/>
      <c r="P141" s="36"/>
      <c r="Q141" s="37" t="s">
        <v>22</v>
      </c>
      <c r="R141" s="38"/>
      <c r="S141" s="38"/>
      <c r="T141" s="38"/>
      <c r="U141" s="38"/>
      <c r="V141" s="39"/>
    </row>
    <row r="142" spans="2:22" ht="31.5" x14ac:dyDescent="0.25">
      <c r="B142" s="2" t="s">
        <v>1</v>
      </c>
      <c r="C142" s="12" t="s">
        <v>2</v>
      </c>
      <c r="D142" s="11" t="s">
        <v>4</v>
      </c>
      <c r="E142" s="11"/>
      <c r="F142" s="11"/>
      <c r="G142" s="11" t="s">
        <v>3</v>
      </c>
      <c r="H142" s="11" t="s">
        <v>5</v>
      </c>
      <c r="I142" s="11" t="s">
        <v>6</v>
      </c>
      <c r="J142" s="12" t="s">
        <v>7</v>
      </c>
      <c r="K142" s="4" t="s">
        <v>8</v>
      </c>
      <c r="L142" s="4" t="s">
        <v>9</v>
      </c>
      <c r="M142" s="4" t="s">
        <v>10</v>
      </c>
      <c r="N142" s="4" t="s">
        <v>11</v>
      </c>
      <c r="O142" s="4" t="s">
        <v>12</v>
      </c>
      <c r="P142" s="4" t="s">
        <v>13</v>
      </c>
      <c r="Q142" s="5" t="s">
        <v>14</v>
      </c>
      <c r="R142" s="6" t="s">
        <v>15</v>
      </c>
      <c r="S142" s="6" t="s">
        <v>16</v>
      </c>
      <c r="T142" s="6" t="s">
        <v>17</v>
      </c>
      <c r="U142" s="6" t="s">
        <v>18</v>
      </c>
      <c r="V142" s="6" t="s">
        <v>19</v>
      </c>
    </row>
    <row r="143" spans="2:22" ht="15.75" x14ac:dyDescent="0.25">
      <c r="B143" s="7">
        <v>1</v>
      </c>
      <c r="C143" s="9" t="s">
        <v>45</v>
      </c>
      <c r="D143" s="9">
        <v>250</v>
      </c>
      <c r="E143" s="9">
        <v>40</v>
      </c>
      <c r="F143" s="9">
        <f>$D:$D*$E:$E/1000</f>
        <v>10</v>
      </c>
      <c r="G143" s="9">
        <v>0.4</v>
      </c>
      <c r="H143" s="9">
        <v>0.8</v>
      </c>
      <c r="I143" s="9">
        <v>32.200000000000003</v>
      </c>
      <c r="J143" s="9">
        <v>152</v>
      </c>
      <c r="K143" s="16">
        <v>56</v>
      </c>
      <c r="L143" s="16">
        <v>1136</v>
      </c>
      <c r="M143" s="16">
        <v>20</v>
      </c>
      <c r="N143" s="16">
        <v>46</v>
      </c>
      <c r="O143" s="16">
        <v>116</v>
      </c>
      <c r="P143" s="16">
        <v>1.8</v>
      </c>
      <c r="Q143" s="17">
        <v>0.04</v>
      </c>
      <c r="R143" s="17">
        <v>0</v>
      </c>
      <c r="S143" s="17">
        <v>0.24</v>
      </c>
      <c r="T143" s="17">
        <v>0.1</v>
      </c>
      <c r="U143" s="17">
        <v>1.8</v>
      </c>
      <c r="V143" s="17">
        <v>40</v>
      </c>
    </row>
    <row r="144" spans="2:22" ht="15.75" x14ac:dyDescent="0.25">
      <c r="B144" s="7">
        <v>2</v>
      </c>
      <c r="C144" s="9" t="s">
        <v>50</v>
      </c>
      <c r="D144" s="9">
        <v>80</v>
      </c>
      <c r="E144" s="9">
        <v>430</v>
      </c>
      <c r="F144" s="9">
        <f>$D:$D*$E:$E/1000</f>
        <v>34.4</v>
      </c>
      <c r="G144" s="9">
        <v>15.4</v>
      </c>
      <c r="H144" s="23" t="s">
        <v>57</v>
      </c>
      <c r="I144" s="9">
        <v>0.12</v>
      </c>
      <c r="J144" s="9">
        <v>152</v>
      </c>
      <c r="K144" s="16">
        <v>36</v>
      </c>
      <c r="L144" s="16">
        <v>189</v>
      </c>
      <c r="M144" s="16">
        <v>5.4</v>
      </c>
      <c r="N144" s="16">
        <v>12.6</v>
      </c>
      <c r="O144" s="16">
        <v>118.8</v>
      </c>
      <c r="P144" s="16">
        <v>1.56</v>
      </c>
      <c r="Q144" s="17">
        <v>0</v>
      </c>
      <c r="R144" s="17">
        <v>0</v>
      </c>
      <c r="S144" s="17">
        <v>3.5999999999999997E-2</v>
      </c>
      <c r="T144" s="17">
        <v>0.09</v>
      </c>
      <c r="U144" s="17">
        <v>1.68</v>
      </c>
      <c r="V144" s="17">
        <v>0</v>
      </c>
    </row>
    <row r="145" spans="2:22" ht="15.75" x14ac:dyDescent="0.25">
      <c r="B145" s="7">
        <v>3</v>
      </c>
      <c r="C145" s="9" t="s">
        <v>46</v>
      </c>
      <c r="D145" s="9">
        <v>7</v>
      </c>
      <c r="E145" s="9">
        <v>763</v>
      </c>
      <c r="F145" s="9">
        <v>5</v>
      </c>
      <c r="G145" s="9">
        <v>0.01</v>
      </c>
      <c r="H145" s="9">
        <v>7.3</v>
      </c>
      <c r="I145" s="9">
        <v>0.7</v>
      </c>
      <c r="J145" s="9">
        <v>300</v>
      </c>
      <c r="K145" s="16">
        <v>8.1</v>
      </c>
      <c r="L145" s="16">
        <v>2.6</v>
      </c>
      <c r="M145" s="16">
        <v>2.4</v>
      </c>
      <c r="N145" s="16">
        <v>0.3</v>
      </c>
      <c r="O145" s="16">
        <v>2</v>
      </c>
      <c r="P145" s="16">
        <v>0.02</v>
      </c>
      <c r="Q145" s="17">
        <v>0.03</v>
      </c>
      <c r="R145" s="17">
        <v>0.04</v>
      </c>
      <c r="S145" s="17">
        <v>1E-3</v>
      </c>
      <c r="T145" s="17">
        <v>1E-3</v>
      </c>
      <c r="U145" s="17">
        <v>1.1000000000000001E-2</v>
      </c>
      <c r="V145" s="17">
        <v>0</v>
      </c>
    </row>
    <row r="146" spans="2:22" ht="15.75" x14ac:dyDescent="0.25">
      <c r="B146" s="7">
        <v>4</v>
      </c>
      <c r="C146" s="9" t="s">
        <v>29</v>
      </c>
      <c r="D146" s="9">
        <v>200</v>
      </c>
      <c r="E146" s="9">
        <v>75</v>
      </c>
      <c r="F146" s="9">
        <f>$D:$D*$E:$E/1000</f>
        <v>15</v>
      </c>
      <c r="G146" s="9">
        <v>0.2</v>
      </c>
      <c r="H146" s="9">
        <v>0</v>
      </c>
      <c r="I146" s="9">
        <v>20</v>
      </c>
      <c r="J146" s="9">
        <v>82</v>
      </c>
      <c r="K146" s="16">
        <v>0</v>
      </c>
      <c r="L146" s="16">
        <v>0</v>
      </c>
      <c r="M146" s="16">
        <v>36</v>
      </c>
      <c r="N146" s="16">
        <v>0</v>
      </c>
      <c r="O146" s="16">
        <v>26</v>
      </c>
      <c r="P146" s="16">
        <v>0.6</v>
      </c>
      <c r="Q146" s="17">
        <v>0.1</v>
      </c>
      <c r="R146" s="17">
        <v>0</v>
      </c>
      <c r="S146" s="17">
        <v>0.08</v>
      </c>
      <c r="T146" s="17">
        <v>0.04</v>
      </c>
      <c r="U146" s="17">
        <v>0.44</v>
      </c>
      <c r="V146" s="17">
        <v>80</v>
      </c>
    </row>
    <row r="147" spans="2:22" ht="15.75" x14ac:dyDescent="0.25">
      <c r="B147" s="7">
        <v>5</v>
      </c>
      <c r="C147" s="9" t="s">
        <v>27</v>
      </c>
      <c r="D147" s="9">
        <v>100</v>
      </c>
      <c r="E147" s="9">
        <v>40</v>
      </c>
      <c r="F147" s="9">
        <f>$D:$D*$E:$E/1000</f>
        <v>4</v>
      </c>
      <c r="G147" s="9">
        <v>81</v>
      </c>
      <c r="H147" s="9">
        <v>1</v>
      </c>
      <c r="I147" s="9">
        <v>48.8</v>
      </c>
      <c r="J147" s="9">
        <v>242</v>
      </c>
      <c r="K147" s="16">
        <v>575</v>
      </c>
      <c r="L147" s="16">
        <v>185</v>
      </c>
      <c r="M147" s="16">
        <v>37</v>
      </c>
      <c r="N147" s="16">
        <v>65</v>
      </c>
      <c r="O147" s="16">
        <v>218</v>
      </c>
      <c r="P147" s="16">
        <v>2.8</v>
      </c>
      <c r="Q147" s="17">
        <v>0</v>
      </c>
      <c r="R147" s="17">
        <v>0</v>
      </c>
      <c r="S147" s="17">
        <v>0.21</v>
      </c>
      <c r="T147" s="17">
        <v>0.12</v>
      </c>
      <c r="U147" s="17">
        <v>2.81</v>
      </c>
      <c r="V147" s="17">
        <v>0</v>
      </c>
    </row>
    <row r="148" spans="2:22" ht="27" customHeight="1" x14ac:dyDescent="0.25">
      <c r="B148" s="7">
        <v>6</v>
      </c>
      <c r="C148" s="27" t="s">
        <v>64</v>
      </c>
      <c r="D148" s="27">
        <v>50</v>
      </c>
      <c r="E148" s="27"/>
      <c r="F148" s="9">
        <v>2.5</v>
      </c>
      <c r="G148" s="27"/>
      <c r="H148" s="27"/>
      <c r="I148" s="27"/>
      <c r="J148" s="27"/>
      <c r="K148" s="28"/>
      <c r="L148" s="28"/>
      <c r="M148" s="28"/>
      <c r="N148" s="28"/>
      <c r="O148" s="28"/>
      <c r="P148" s="28"/>
      <c r="Q148" s="29"/>
      <c r="R148" s="29"/>
      <c r="S148" s="29"/>
      <c r="T148" s="29"/>
      <c r="U148" s="29"/>
      <c r="V148" s="29"/>
    </row>
    <row r="149" spans="2:22" x14ac:dyDescent="0.25">
      <c r="B149" s="2"/>
      <c r="C149" s="14" t="s">
        <v>31</v>
      </c>
      <c r="D149" s="14">
        <f>SUM(D143:D148)</f>
        <v>687</v>
      </c>
      <c r="E149" s="14"/>
      <c r="F149" s="14">
        <f>SUM(F143:F148)</f>
        <v>70.900000000000006</v>
      </c>
      <c r="G149" s="14">
        <f t="shared" ref="G149:V149" si="14">SUM(G143:G147)</f>
        <v>97.01</v>
      </c>
      <c r="H149" s="14">
        <f t="shared" si="14"/>
        <v>9.1</v>
      </c>
      <c r="I149" s="14">
        <f t="shared" si="14"/>
        <v>101.82</v>
      </c>
      <c r="J149" s="14">
        <f t="shared" si="14"/>
        <v>928</v>
      </c>
      <c r="K149" s="14">
        <f t="shared" si="14"/>
        <v>675.1</v>
      </c>
      <c r="L149" s="14">
        <f t="shared" si="14"/>
        <v>1512.6</v>
      </c>
      <c r="M149" s="14">
        <f t="shared" si="14"/>
        <v>100.8</v>
      </c>
      <c r="N149" s="14">
        <f t="shared" si="14"/>
        <v>123.9</v>
      </c>
      <c r="O149" s="14">
        <f t="shared" si="14"/>
        <v>480.8</v>
      </c>
      <c r="P149" s="14">
        <f t="shared" si="14"/>
        <v>6.78</v>
      </c>
      <c r="Q149" s="14">
        <f t="shared" si="14"/>
        <v>0.17</v>
      </c>
      <c r="R149" s="14">
        <f t="shared" si="14"/>
        <v>0.04</v>
      </c>
      <c r="S149" s="14">
        <f t="shared" si="14"/>
        <v>0.56699999999999995</v>
      </c>
      <c r="T149" s="14">
        <f t="shared" si="14"/>
        <v>0.35099999999999998</v>
      </c>
      <c r="U149" s="14">
        <f t="shared" si="14"/>
        <v>6.7409999999999997</v>
      </c>
      <c r="V149" s="14">
        <f t="shared" si="14"/>
        <v>120</v>
      </c>
    </row>
    <row r="152" spans="2:22" ht="3.75" customHeight="1" x14ac:dyDescent="0.25"/>
    <row r="153" spans="2:22" ht="28.5" x14ac:dyDescent="0.45">
      <c r="B153" s="43" t="s">
        <v>48</v>
      </c>
      <c r="C153" s="43"/>
      <c r="D153" s="43"/>
      <c r="E153" s="43"/>
      <c r="F153" s="43"/>
      <c r="G153" s="43"/>
      <c r="H153" s="43"/>
      <c r="I153" s="43"/>
      <c r="J153" s="43"/>
      <c r="K153" s="31" t="s">
        <v>20</v>
      </c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3"/>
    </row>
    <row r="154" spans="2:22" ht="28.5" x14ac:dyDescent="0.45">
      <c r="B154" s="43" t="s">
        <v>43</v>
      </c>
      <c r="C154" s="43"/>
      <c r="D154" s="43"/>
      <c r="E154" s="43"/>
      <c r="F154" s="43"/>
      <c r="G154" s="43"/>
      <c r="H154" s="43"/>
      <c r="I154" s="43"/>
      <c r="J154" s="43"/>
      <c r="K154" s="34" t="s">
        <v>21</v>
      </c>
      <c r="L154" s="35"/>
      <c r="M154" s="35"/>
      <c r="N154" s="35"/>
      <c r="O154" s="35"/>
      <c r="P154" s="36"/>
      <c r="Q154" s="37" t="s">
        <v>22</v>
      </c>
      <c r="R154" s="38"/>
      <c r="S154" s="38"/>
      <c r="T154" s="38"/>
      <c r="U154" s="38"/>
      <c r="V154" s="39"/>
    </row>
    <row r="155" spans="2:22" ht="31.5" x14ac:dyDescent="0.25">
      <c r="B155" s="2" t="s">
        <v>1</v>
      </c>
      <c r="C155" s="12" t="s">
        <v>2</v>
      </c>
      <c r="D155" s="11" t="s">
        <v>4</v>
      </c>
      <c r="E155" s="11"/>
      <c r="F155" s="11"/>
      <c r="G155" s="11" t="s">
        <v>3</v>
      </c>
      <c r="H155" s="11" t="s">
        <v>5</v>
      </c>
      <c r="I155" s="11" t="s">
        <v>6</v>
      </c>
      <c r="J155" s="12" t="s">
        <v>7</v>
      </c>
      <c r="K155" s="4" t="s">
        <v>8</v>
      </c>
      <c r="L155" s="4" t="s">
        <v>9</v>
      </c>
      <c r="M155" s="4" t="s">
        <v>10</v>
      </c>
      <c r="N155" s="4" t="s">
        <v>11</v>
      </c>
      <c r="O155" s="4" t="s">
        <v>12</v>
      </c>
      <c r="P155" s="4" t="s">
        <v>13</v>
      </c>
      <c r="Q155" s="5" t="s">
        <v>14</v>
      </c>
      <c r="R155" s="6" t="s">
        <v>15</v>
      </c>
      <c r="S155" s="6" t="s">
        <v>16</v>
      </c>
      <c r="T155" s="6" t="s">
        <v>17</v>
      </c>
      <c r="U155" s="6" t="s">
        <v>18</v>
      </c>
      <c r="V155" s="6" t="s">
        <v>19</v>
      </c>
    </row>
    <row r="156" spans="2:22" ht="15.75" x14ac:dyDescent="0.25">
      <c r="B156" s="7">
        <v>1</v>
      </c>
      <c r="C156" s="10" t="s">
        <v>34</v>
      </c>
      <c r="D156" s="9">
        <v>100</v>
      </c>
      <c r="E156" s="9">
        <v>82</v>
      </c>
      <c r="F156" s="9">
        <f t="shared" ref="F156:F164" si="15">$D:$D*$E:$E/1000</f>
        <v>8.1999999999999993</v>
      </c>
      <c r="G156" s="9">
        <v>14</v>
      </c>
      <c r="H156" s="9">
        <v>2</v>
      </c>
      <c r="I156" s="9">
        <v>128</v>
      </c>
      <c r="J156" s="9">
        <v>232</v>
      </c>
      <c r="K156" s="16">
        <v>178</v>
      </c>
      <c r="L156" s="16">
        <v>404</v>
      </c>
      <c r="M156" s="16">
        <v>132</v>
      </c>
      <c r="N156" s="16">
        <v>192</v>
      </c>
      <c r="O156" s="16">
        <v>656</v>
      </c>
      <c r="P156" s="16">
        <v>5.2</v>
      </c>
      <c r="Q156" s="17">
        <v>0</v>
      </c>
      <c r="R156" s="17">
        <v>0</v>
      </c>
      <c r="S156" s="17">
        <v>1.04</v>
      </c>
      <c r="T156" s="17">
        <v>0.24</v>
      </c>
      <c r="U156" s="17">
        <v>7.64</v>
      </c>
      <c r="V156" s="17">
        <v>0</v>
      </c>
    </row>
    <row r="157" spans="2:22" ht="15.75" x14ac:dyDescent="0.25">
      <c r="B157" s="7">
        <v>2</v>
      </c>
      <c r="C157" s="10" t="s">
        <v>44</v>
      </c>
      <c r="D157" s="9">
        <v>100</v>
      </c>
      <c r="E157" s="9">
        <v>82</v>
      </c>
      <c r="F157" s="9">
        <f t="shared" si="15"/>
        <v>8.1999999999999993</v>
      </c>
      <c r="G157" s="9">
        <v>5.6</v>
      </c>
      <c r="H157" s="9">
        <v>5</v>
      </c>
      <c r="I157" s="9">
        <v>9.4</v>
      </c>
      <c r="J157" s="9">
        <v>104</v>
      </c>
      <c r="K157" s="16">
        <v>100</v>
      </c>
      <c r="L157" s="16">
        <v>292</v>
      </c>
      <c r="M157" s="16">
        <v>242</v>
      </c>
      <c r="N157" s="16">
        <v>28</v>
      </c>
      <c r="O157" s="16">
        <v>182</v>
      </c>
      <c r="P157" s="16">
        <v>0.2</v>
      </c>
      <c r="Q157" s="17">
        <v>0.02</v>
      </c>
      <c r="R157" s="17">
        <v>0.04</v>
      </c>
      <c r="S157" s="17">
        <v>0.06</v>
      </c>
      <c r="T157" s="17">
        <v>0.26</v>
      </c>
      <c r="U157" s="17">
        <v>0.2</v>
      </c>
      <c r="V157" s="17">
        <v>2</v>
      </c>
    </row>
    <row r="158" spans="2:22" ht="15.75" x14ac:dyDescent="0.25">
      <c r="B158" s="7">
        <v>3</v>
      </c>
      <c r="C158" s="9" t="s">
        <v>27</v>
      </c>
      <c r="D158" s="9">
        <v>100</v>
      </c>
      <c r="E158" s="9">
        <v>41</v>
      </c>
      <c r="F158" s="9">
        <f t="shared" si="15"/>
        <v>4.0999999999999996</v>
      </c>
      <c r="G158" s="9">
        <v>8.1</v>
      </c>
      <c r="H158" s="9">
        <v>1</v>
      </c>
      <c r="I158" s="9">
        <v>48.8</v>
      </c>
      <c r="J158" s="9">
        <v>242</v>
      </c>
      <c r="K158" s="16">
        <v>575</v>
      </c>
      <c r="L158" s="16">
        <v>185</v>
      </c>
      <c r="M158" s="16">
        <v>37</v>
      </c>
      <c r="N158" s="16">
        <v>65</v>
      </c>
      <c r="O158" s="16">
        <v>218</v>
      </c>
      <c r="P158" s="16">
        <v>2.8</v>
      </c>
      <c r="Q158" s="17">
        <v>0</v>
      </c>
      <c r="R158" s="17">
        <v>0</v>
      </c>
      <c r="S158" s="17">
        <v>0.21</v>
      </c>
      <c r="T158" s="17">
        <v>0.12</v>
      </c>
      <c r="U158" s="17">
        <v>2.81</v>
      </c>
      <c r="V158" s="17">
        <v>0</v>
      </c>
    </row>
    <row r="159" spans="2:22" ht="15.75" x14ac:dyDescent="0.25">
      <c r="B159" s="7">
        <v>4</v>
      </c>
      <c r="C159" s="9" t="s">
        <v>46</v>
      </c>
      <c r="D159" s="9">
        <v>7</v>
      </c>
      <c r="E159" s="9">
        <v>763</v>
      </c>
      <c r="F159" s="9">
        <v>5</v>
      </c>
      <c r="G159" s="9">
        <v>0.01</v>
      </c>
      <c r="H159" s="9">
        <v>7.3</v>
      </c>
      <c r="I159" s="9">
        <v>0.7</v>
      </c>
      <c r="J159" s="9">
        <v>300</v>
      </c>
      <c r="K159" s="16">
        <v>8.1</v>
      </c>
      <c r="L159" s="16">
        <v>2.6</v>
      </c>
      <c r="M159" s="16">
        <v>2.4</v>
      </c>
      <c r="N159" s="16">
        <v>0.3</v>
      </c>
      <c r="O159" s="16">
        <v>2</v>
      </c>
      <c r="P159" s="16">
        <v>0.02</v>
      </c>
      <c r="Q159" s="17">
        <v>0.03</v>
      </c>
      <c r="R159" s="17">
        <v>0.04</v>
      </c>
      <c r="S159" s="17">
        <v>1E-3</v>
      </c>
      <c r="T159" s="17">
        <v>1E-3</v>
      </c>
      <c r="U159" s="17">
        <v>1.1000000000000001E-2</v>
      </c>
      <c r="V159" s="17">
        <v>0</v>
      </c>
    </row>
    <row r="160" spans="2:22" ht="15.75" x14ac:dyDescent="0.25">
      <c r="B160" s="7">
        <v>5</v>
      </c>
      <c r="C160" s="10" t="s">
        <v>42</v>
      </c>
      <c r="D160" s="9">
        <v>5</v>
      </c>
      <c r="E160" s="9">
        <v>780</v>
      </c>
      <c r="F160" s="9">
        <f t="shared" si="15"/>
        <v>3.9</v>
      </c>
      <c r="G160" s="9">
        <v>5</v>
      </c>
      <c r="H160" s="9">
        <v>3.5</v>
      </c>
      <c r="I160" s="9">
        <v>6.4</v>
      </c>
      <c r="J160" s="9">
        <v>75</v>
      </c>
      <c r="K160" s="16">
        <v>0.35</v>
      </c>
      <c r="L160" s="16">
        <v>120.15</v>
      </c>
      <c r="M160" s="16">
        <v>0.9</v>
      </c>
      <c r="N160" s="16">
        <v>4.5</v>
      </c>
      <c r="O160" s="16">
        <v>38.549999999999997</v>
      </c>
      <c r="P160" s="16">
        <v>0.58499999999999996</v>
      </c>
      <c r="Q160" s="17">
        <v>0</v>
      </c>
      <c r="R160" s="17">
        <v>0</v>
      </c>
      <c r="S160" s="17">
        <v>5.0000000000000001E-3</v>
      </c>
      <c r="T160" s="17">
        <v>1.4999999999999999E-2</v>
      </c>
      <c r="U160" s="17">
        <v>0.09</v>
      </c>
      <c r="V160" s="17">
        <v>0</v>
      </c>
    </row>
    <row r="161" spans="2:22" ht="15.75" x14ac:dyDescent="0.25">
      <c r="B161" s="7">
        <v>6</v>
      </c>
      <c r="C161" s="9" t="s">
        <v>37</v>
      </c>
      <c r="D161" s="9">
        <v>100</v>
      </c>
      <c r="E161" s="9">
        <v>230</v>
      </c>
      <c r="F161" s="9">
        <f t="shared" si="15"/>
        <v>23</v>
      </c>
      <c r="G161" s="9">
        <v>2.4</v>
      </c>
      <c r="H161" s="9">
        <v>4.7</v>
      </c>
      <c r="I161" s="9">
        <v>13.8</v>
      </c>
      <c r="J161" s="9">
        <v>110</v>
      </c>
      <c r="K161" s="16">
        <v>50</v>
      </c>
      <c r="L161" s="16">
        <v>150</v>
      </c>
      <c r="M161" s="16">
        <v>124</v>
      </c>
      <c r="N161" s="16">
        <v>15</v>
      </c>
      <c r="O161" s="16">
        <v>95</v>
      </c>
      <c r="P161" s="16">
        <v>0.1</v>
      </c>
      <c r="Q161" s="17">
        <v>0</v>
      </c>
      <c r="R161" s="17">
        <v>0.01</v>
      </c>
      <c r="S161" s="17">
        <v>0.03</v>
      </c>
      <c r="T161" s="17">
        <v>0.15</v>
      </c>
      <c r="U161" s="17">
        <v>0.15</v>
      </c>
      <c r="V161" s="17">
        <v>0.6</v>
      </c>
    </row>
    <row r="162" spans="2:22" ht="15.75" x14ac:dyDescent="0.25">
      <c r="B162" s="7">
        <v>7</v>
      </c>
      <c r="C162" s="10" t="s">
        <v>28</v>
      </c>
      <c r="D162" s="9">
        <v>100</v>
      </c>
      <c r="E162" s="9">
        <v>135</v>
      </c>
      <c r="F162" s="9">
        <f t="shared" si="15"/>
        <v>13.5</v>
      </c>
      <c r="G162" s="9">
        <v>1.5</v>
      </c>
      <c r="H162" s="9">
        <v>0.2</v>
      </c>
      <c r="I162" s="9">
        <v>21.8</v>
      </c>
      <c r="J162" s="9">
        <v>96</v>
      </c>
      <c r="K162" s="16">
        <v>31</v>
      </c>
      <c r="L162" s="16">
        <v>348</v>
      </c>
      <c r="M162" s="16">
        <v>8</v>
      </c>
      <c r="N162" s="16">
        <v>42</v>
      </c>
      <c r="O162" s="16">
        <v>28</v>
      </c>
      <c r="P162" s="16">
        <v>0.6</v>
      </c>
      <c r="Q162" s="17">
        <v>0.12</v>
      </c>
      <c r="R162" s="17">
        <v>0</v>
      </c>
      <c r="S162" s="17">
        <v>0.04</v>
      </c>
      <c r="T162" s="17">
        <v>0.05</v>
      </c>
      <c r="U162" s="17">
        <v>0.6</v>
      </c>
      <c r="V162" s="17">
        <v>10</v>
      </c>
    </row>
    <row r="163" spans="2:22" ht="15.75" x14ac:dyDescent="0.25">
      <c r="B163" s="7">
        <v>8</v>
      </c>
      <c r="C163" s="10" t="s">
        <v>40</v>
      </c>
      <c r="D163" s="9">
        <v>55</v>
      </c>
      <c r="E163" s="9">
        <v>40</v>
      </c>
      <c r="F163" s="9">
        <f t="shared" si="15"/>
        <v>2.2000000000000002</v>
      </c>
      <c r="G163" s="9">
        <v>3.8</v>
      </c>
      <c r="H163" s="9">
        <v>9.8000000000000007</v>
      </c>
      <c r="I163" s="9">
        <v>33</v>
      </c>
      <c r="J163" s="9">
        <v>230</v>
      </c>
      <c r="K163" s="16">
        <v>1.8</v>
      </c>
      <c r="L163" s="16">
        <v>4.5</v>
      </c>
      <c r="M163" s="16">
        <v>1</v>
      </c>
      <c r="N163" s="16">
        <v>0.65</v>
      </c>
      <c r="O163" s="16">
        <v>3.45</v>
      </c>
      <c r="P163" s="16">
        <v>0.05</v>
      </c>
      <c r="Q163" s="17">
        <v>0</v>
      </c>
      <c r="R163" s="17">
        <v>0</v>
      </c>
      <c r="S163" s="17">
        <v>4.0000000000000001E-3</v>
      </c>
      <c r="T163" s="17">
        <v>4.0000000000000001E-3</v>
      </c>
      <c r="U163" s="17">
        <v>3.5000000000000003E-2</v>
      </c>
      <c r="V163" s="17">
        <v>0</v>
      </c>
    </row>
    <row r="164" spans="2:22" ht="15.75" x14ac:dyDescent="0.25">
      <c r="B164" s="7">
        <v>9</v>
      </c>
      <c r="C164" s="10" t="s">
        <v>45</v>
      </c>
      <c r="D164" s="9">
        <v>75</v>
      </c>
      <c r="E164" s="9">
        <v>40</v>
      </c>
      <c r="F164" s="9">
        <f t="shared" si="15"/>
        <v>3</v>
      </c>
      <c r="G164" s="9">
        <v>0.2</v>
      </c>
      <c r="H164" s="9">
        <v>0.4</v>
      </c>
      <c r="I164" s="9">
        <v>16.100000000000001</v>
      </c>
      <c r="J164" s="9">
        <v>76</v>
      </c>
      <c r="K164" s="16">
        <v>28</v>
      </c>
      <c r="L164" s="16">
        <v>568</v>
      </c>
      <c r="M164" s="16">
        <v>10</v>
      </c>
      <c r="N164" s="16">
        <v>23</v>
      </c>
      <c r="O164" s="16">
        <v>58</v>
      </c>
      <c r="P164" s="16">
        <v>0.9</v>
      </c>
      <c r="Q164" s="17">
        <v>0.02</v>
      </c>
      <c r="R164" s="17">
        <v>0</v>
      </c>
      <c r="S164" s="17">
        <v>0.12</v>
      </c>
      <c r="T164" s="17">
        <v>0.05</v>
      </c>
      <c r="U164" s="17">
        <v>0.9</v>
      </c>
      <c r="V164" s="17">
        <v>20</v>
      </c>
    </row>
    <row r="165" spans="2:22" ht="15" customHeight="1" x14ac:dyDescent="0.25">
      <c r="B165" s="2"/>
      <c r="C165" s="2" t="s">
        <v>31</v>
      </c>
      <c r="D165" s="14">
        <f>SUM(D156:D164)</f>
        <v>642</v>
      </c>
      <c r="E165" s="14"/>
      <c r="F165" s="14">
        <f>SUM(F156:F164)</f>
        <v>71.100000000000009</v>
      </c>
      <c r="G165" s="14">
        <f t="shared" ref="G165:V165" si="16">SUM(G156:G163)</f>
        <v>40.410000000000004</v>
      </c>
      <c r="H165" s="14">
        <f t="shared" si="16"/>
        <v>33.5</v>
      </c>
      <c r="I165" s="14">
        <f t="shared" si="16"/>
        <v>261.89999999999998</v>
      </c>
      <c r="J165" s="14">
        <f t="shared" si="16"/>
        <v>1389</v>
      </c>
      <c r="K165" s="14">
        <f t="shared" si="16"/>
        <v>944.25</v>
      </c>
      <c r="L165" s="14">
        <f t="shared" si="16"/>
        <v>1506.25</v>
      </c>
      <c r="M165" s="14">
        <f t="shared" si="16"/>
        <v>547.29999999999995</v>
      </c>
      <c r="N165" s="14">
        <f t="shared" si="16"/>
        <v>347.45</v>
      </c>
      <c r="O165" s="14">
        <f t="shared" si="16"/>
        <v>1223</v>
      </c>
      <c r="P165" s="14">
        <f t="shared" si="16"/>
        <v>9.5549999999999997</v>
      </c>
      <c r="Q165" s="14">
        <f t="shared" si="16"/>
        <v>0.16999999999999998</v>
      </c>
      <c r="R165" s="14">
        <f t="shared" si="16"/>
        <v>0.09</v>
      </c>
      <c r="S165" s="14">
        <f t="shared" si="16"/>
        <v>1.39</v>
      </c>
      <c r="T165" s="14">
        <f t="shared" si="16"/>
        <v>0.84000000000000008</v>
      </c>
      <c r="U165" s="14">
        <f t="shared" si="16"/>
        <v>11.536</v>
      </c>
      <c r="V165" s="14">
        <f t="shared" si="16"/>
        <v>12.6</v>
      </c>
    </row>
  </sheetData>
  <mergeCells count="69">
    <mergeCell ref="H6:R6"/>
    <mergeCell ref="C1:H1"/>
    <mergeCell ref="C3:I3"/>
    <mergeCell ref="C2:I2"/>
    <mergeCell ref="S1:V1"/>
    <mergeCell ref="R2:U2"/>
    <mergeCell ref="R3:U3"/>
    <mergeCell ref="C4:H4"/>
    <mergeCell ref="S4:V4"/>
    <mergeCell ref="B47:J47"/>
    <mergeCell ref="K47:P47"/>
    <mergeCell ref="Q47:V47"/>
    <mergeCell ref="B7:J7"/>
    <mergeCell ref="B8:J8"/>
    <mergeCell ref="B21:J21"/>
    <mergeCell ref="B22:J22"/>
    <mergeCell ref="B34:J34"/>
    <mergeCell ref="K34:V34"/>
    <mergeCell ref="K7:V7"/>
    <mergeCell ref="K8:P8"/>
    <mergeCell ref="Q8:V8"/>
    <mergeCell ref="K21:V21"/>
    <mergeCell ref="K22:P22"/>
    <mergeCell ref="Q22:V22"/>
    <mergeCell ref="B35:J35"/>
    <mergeCell ref="K35:P35"/>
    <mergeCell ref="Q35:V35"/>
    <mergeCell ref="B46:J46"/>
    <mergeCell ref="K46:V46"/>
    <mergeCell ref="B87:J87"/>
    <mergeCell ref="K87:P87"/>
    <mergeCell ref="Q87:V87"/>
    <mergeCell ref="B59:J59"/>
    <mergeCell ref="K59:V59"/>
    <mergeCell ref="B60:J60"/>
    <mergeCell ref="K60:P60"/>
    <mergeCell ref="Q60:V60"/>
    <mergeCell ref="B71:J71"/>
    <mergeCell ref="K71:V71"/>
    <mergeCell ref="B72:J72"/>
    <mergeCell ref="K72:P72"/>
    <mergeCell ref="Q72:V72"/>
    <mergeCell ref="B86:J86"/>
    <mergeCell ref="K86:V86"/>
    <mergeCell ref="B128:J128"/>
    <mergeCell ref="K128:P128"/>
    <mergeCell ref="Q128:V128"/>
    <mergeCell ref="B100:J100"/>
    <mergeCell ref="K100:V100"/>
    <mergeCell ref="B101:J101"/>
    <mergeCell ref="K101:P101"/>
    <mergeCell ref="Q101:V101"/>
    <mergeCell ref="B115:J115"/>
    <mergeCell ref="K115:V115"/>
    <mergeCell ref="B116:J116"/>
    <mergeCell ref="K116:P116"/>
    <mergeCell ref="Q116:V116"/>
    <mergeCell ref="B127:J127"/>
    <mergeCell ref="K127:V127"/>
    <mergeCell ref="B154:J154"/>
    <mergeCell ref="K154:P154"/>
    <mergeCell ref="Q154:V154"/>
    <mergeCell ref="B140:J140"/>
    <mergeCell ref="K140:V140"/>
    <mergeCell ref="B141:J141"/>
    <mergeCell ref="K141:P141"/>
    <mergeCell ref="Q141:V141"/>
    <mergeCell ref="B153:J153"/>
    <mergeCell ref="K153:V15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2023-02-09T21:35:25Z</dcterms:modified>
</cp:coreProperties>
</file>